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TENÇÃO " sheetId="1" r:id="rId4"/>
    <sheet state="visible" name="INÍCIO" sheetId="2" r:id="rId5"/>
    <sheet state="visible" name="GASTOS GERAIS" sheetId="3" r:id="rId6"/>
    <sheet state="visible" name="CHECKLIST CASAMENTO" sheetId="4" r:id="rId7"/>
    <sheet state="visible" name="FORNECEDORES " sheetId="5" r:id="rId8"/>
    <sheet state="visible" name="LISTA DE CONVIDADOS" sheetId="6" r:id="rId9"/>
    <sheet state="visible" name="MESA" sheetId="7" r:id="rId10"/>
    <sheet state="visible" name="LISTA DE PRESENTES" sheetId="8" r:id="rId11"/>
    <sheet state="visible" name="PADRINHOS E DAMINHAS" sheetId="9" r:id="rId12"/>
    <sheet state="visible" name="CRONOGRAMA DO DIA" sheetId="10" r:id="rId13"/>
    <sheet state="visible" name="LUA DE MEL" sheetId="11" r:id="rId14"/>
    <sheet state="visible" name="ENXOVAL" sheetId="12" r:id="rId15"/>
    <sheet state="visible" name="ANOTAÇÕES" sheetId="13" r:id="rId16"/>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7">
      <text>
        <t xml:space="preserve">DIGITE O VALOR DO SEU ORÇAMENTO
</t>
      </text>
    </comment>
    <comment authorId="0" ref="F7">
      <text>
        <t xml:space="preserve">NÃO MEXER NESTE CAMPO. ATUALIZAÇÃO AUTOMÁTICA
</t>
      </text>
    </comment>
    <comment authorId="0" ref="I7">
      <text>
        <t xml:space="preserve">NÃO MEXER NESTE CAMPO. ATUALIZAÇÃO AUTOMÁTICA</t>
      </text>
    </comment>
    <comment authorId="0" ref="L7">
      <text>
        <t xml:space="preserve">NÃO MEXER NESTE CAMPO. ATUALIZAÇÃO AUTOMÁTICA
</t>
      </text>
    </comment>
    <comment authorId="0" ref="O7">
      <text>
        <t xml:space="preserve">NÃO MEXER ESTE CAMPO. ATUALIZAÇÃO AUTOMÁTICA COM BASE NAS CAIXAS DE SELEÇÃO DA PÁG LISTA DE CONVIDADOS CONFIRMADOS.
</t>
      </text>
    </comment>
    <comment authorId="0" ref="R7">
      <text>
        <t xml:space="preserve">NÃO MEXER ESTE CAMPO. ATUALIZAÇÃO AUTOMÁTICA COM BASE NAS CAIXAS DE SELEÇÃO DA PÁG LISTA DE CONVIDADOS CONFIRMADOS.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H9">
      <text>
        <t xml:space="preserve">NÃO MEXER NESTE CAMPO. ATUALIZAÇÃO AUTOMÁTICA</t>
      </text>
    </comment>
    <comment authorId="0" ref="G47">
      <text>
        <t xml:space="preserve">NÃO MEXER NESTE CAMPO. ATUALIZAÇÃO AUTOMÁTICA</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J7">
      <text>
        <t xml:space="preserve">DIGITE O VALOR DO SEU ORÇAMENTO
</t>
      </text>
    </comment>
    <comment authorId="0" ref="M7">
      <text>
        <t xml:space="preserve">NÃO MEXER NESTE CAMPO. ATUALIZAÇÃO AUTOMÁTICA</t>
      </text>
    </comment>
    <comment authorId="0" ref="P7">
      <text>
        <t xml:space="preserve">NÃO MEXER NESTE CAMPO. ATUALIZAÇÃO AUTOMÁTICA</t>
      </text>
    </comment>
    <comment authorId="0" ref="S7">
      <text>
        <t xml:space="preserve">DIGITE O VALOR ARRECADADO NO CASAMENTO QUE DESEJA INCLUIR PARA O ORÇAMENTO A SER GASTO NA LUA DE MEL
</t>
      </text>
    </comment>
    <comment authorId="0" ref="I17">
      <text>
        <t xml:space="preserve">INSIRA SOMENTE O NÚMERO
</t>
      </text>
    </comment>
    <comment authorId="0" ref="I28">
      <text>
        <t xml:space="preserve">NÃO MEXER NESTE CAMPO. 
ATUALIZAÇÃO AUTOMÁTICA
</t>
      </text>
    </comment>
    <comment authorId="0" ref="I29">
      <text>
        <t xml:space="preserve">NÃO MEXER NESTE CAMPO. 
ATUALIZAÇÃO AUTOMÁTICA</t>
      </text>
    </comment>
    <comment authorId="0" ref="I30">
      <text>
        <t xml:space="preserve">NÃO MEXER NESTE CAMPO. 
ATUALIZAÇÃO AUTOMÁTICA</t>
      </text>
    </comment>
  </commentList>
</comments>
</file>

<file path=xl/sharedStrings.xml><?xml version="1.0" encoding="utf-8"?>
<sst xmlns="http://schemas.openxmlformats.org/spreadsheetml/2006/main" count="1634" uniqueCount="613">
  <si>
    <t>NOSSO PLANNER DE CASAMENTO</t>
  </si>
  <si>
    <t>INÍCIO</t>
  </si>
  <si>
    <t>GASTOS GERAIS</t>
  </si>
  <si>
    <t>CHECKLIST CASAMENTO</t>
  </si>
  <si>
    <t>FORNECEDORES</t>
  </si>
  <si>
    <t>LISTA DE CONVIDADOS</t>
  </si>
  <si>
    <t>MESA DOS CONVIDADOS</t>
  </si>
  <si>
    <t>LISTA DE PRESENTES</t>
  </si>
  <si>
    <t>PADRINHOS E DAMINHAS</t>
  </si>
  <si>
    <t>CRONOGRAMA DO DIA</t>
  </si>
  <si>
    <t>LUA DE MEL</t>
  </si>
  <si>
    <t>ORCAMENTO</t>
  </si>
  <si>
    <t>TOTAL GASTO</t>
  </si>
  <si>
    <t>SALDO</t>
  </si>
  <si>
    <t>PRESENTES EM DINHEIRO</t>
  </si>
  <si>
    <t>TOTAL DE CONVIDADOS CONFIRMADOS</t>
  </si>
  <si>
    <t>TOTAL DE PRESENTES</t>
  </si>
  <si>
    <t>DASHBOARD</t>
  </si>
  <si>
    <t>GASTO NOIVA X NOIVO</t>
  </si>
  <si>
    <t>GASTOS GERAIS CASAMENTO</t>
  </si>
  <si>
    <t>GASTOS GERAIS LUA DE MEL</t>
  </si>
  <si>
    <t>RESUMO DOS GASTOS</t>
  </si>
  <si>
    <t>PROGRESSO DO CASAMENTO</t>
  </si>
  <si>
    <t>PROGRESSO DA DO ENXOVAL</t>
  </si>
  <si>
    <t>Enxoval</t>
  </si>
  <si>
    <t>CERIMONIA E FESTA</t>
  </si>
  <si>
    <t>NOIVA</t>
  </si>
  <si>
    <t>NOIVO</t>
  </si>
  <si>
    <t>DECORAÇÃO</t>
  </si>
  <si>
    <t>orçamento</t>
  </si>
  <si>
    <t>total gasto</t>
  </si>
  <si>
    <t>ENXOVAL</t>
  </si>
  <si>
    <t>GASTOS COM CERIMÔNIA E FESTA</t>
  </si>
  <si>
    <t>PRESENTE DOS PADRINHOS/ MADRINHAS E DAMINHAS</t>
  </si>
  <si>
    <t>DECORAÇÃO DA CERIMÔNIA</t>
  </si>
  <si>
    <t>PAPELARIA DO CASAMENTO</t>
  </si>
  <si>
    <t>OUTROS GASTOS</t>
  </si>
  <si>
    <t>CONCLUÍDO</t>
  </si>
  <si>
    <t>ITEM</t>
  </si>
  <si>
    <t>VALOR</t>
  </si>
  <si>
    <t>STATUS</t>
  </si>
  <si>
    <t>SALÃO DE FESTA</t>
  </si>
  <si>
    <t>NÃO INCLUIR</t>
  </si>
  <si>
    <t>MANUAL DOS PADRINHOS</t>
  </si>
  <si>
    <t>INCLUIR</t>
  </si>
  <si>
    <t>DIGITE AQUI...</t>
  </si>
  <si>
    <t>PLACA DE BEM-VINDOS</t>
  </si>
  <si>
    <t>PREÇO POR CONVIDADO</t>
  </si>
  <si>
    <t>CONVITE DAMINHAS</t>
  </si>
  <si>
    <t>LÁGRIMAS DE ALEGRIA</t>
  </si>
  <si>
    <t>LOCAL DA CERIMÔNIA</t>
  </si>
  <si>
    <t>PLACA RESERVADO</t>
  </si>
  <si>
    <t>FLORES</t>
  </si>
  <si>
    <t>TAGS LEMRANCINHAS</t>
  </si>
  <si>
    <t>ILUMINAÇÃO</t>
  </si>
  <si>
    <t>NUMERAÇÃO DA MESA</t>
  </si>
  <si>
    <t>ACESSORIA</t>
  </si>
  <si>
    <t>PLACA DE PIX</t>
  </si>
  <si>
    <t>ALUGUEL DE CARRO</t>
  </si>
  <si>
    <t>KIT TOALETTE</t>
  </si>
  <si>
    <t>BUFFET DE COMIDA</t>
  </si>
  <si>
    <t>MENU DE DRINKS E COMIDA</t>
  </si>
  <si>
    <t>DJ</t>
  </si>
  <si>
    <t>BANDA</t>
  </si>
  <si>
    <t>ATRAÇÕES</t>
  </si>
  <si>
    <t>BAR</t>
  </si>
  <si>
    <t>LEMBRANCINHAS</t>
  </si>
  <si>
    <t>ALUGUEL DE MOVEIS</t>
  </si>
  <si>
    <t>BOLO</t>
  </si>
  <si>
    <t>TOPO DE BOLO</t>
  </si>
  <si>
    <t>DOCINHOS</t>
  </si>
  <si>
    <t>COBERTURA/ CONTINGÊNCIA</t>
  </si>
  <si>
    <t>PROJETOR</t>
  </si>
  <si>
    <t>CELEBRANTE</t>
  </si>
  <si>
    <t>FILMAGEM</t>
  </si>
  <si>
    <t>FOTOGRAFIA</t>
  </si>
  <si>
    <t>GERADOR</t>
  </si>
  <si>
    <t>PISTA DE DANÇAS</t>
  </si>
  <si>
    <t>COREOGRAFIA</t>
  </si>
  <si>
    <t>BANDA/ CANTOR</t>
  </si>
  <si>
    <t>TOTEM DE FOTOS</t>
  </si>
  <si>
    <t>CONVITES E PAPELARIA</t>
  </si>
  <si>
    <t>PRESENTE DOS PADRINHOS</t>
  </si>
  <si>
    <t>PRESENTE DAS DAMINHAS</t>
  </si>
  <si>
    <t>TOTAL</t>
  </si>
  <si>
    <t>GASTOS DA NOIVA</t>
  </si>
  <si>
    <t>DECORAÇÃO DA FESTA</t>
  </si>
  <si>
    <t>VESTIDO 1</t>
  </si>
  <si>
    <t>VESTIDO 2</t>
  </si>
  <si>
    <t>SAPATO</t>
  </si>
  <si>
    <t>GRINALDA</t>
  </si>
  <si>
    <t>JÓIAS</t>
  </si>
  <si>
    <t>CABELO</t>
  </si>
  <si>
    <t>MAQUIAGEM</t>
  </si>
  <si>
    <t>TRATAMENTO ESTÉTICO</t>
  </si>
  <si>
    <t>DIA DA NOIVA</t>
  </si>
  <si>
    <t>GASTOS DO NOIVO</t>
  </si>
  <si>
    <t>TERNO</t>
  </si>
  <si>
    <t>GRAVATA</t>
  </si>
  <si>
    <t>FLOR DO PALETO</t>
  </si>
  <si>
    <t>BARBA E CABELO</t>
  </si>
  <si>
    <t>ACESSÓRIOS</t>
  </si>
  <si>
    <t>DECORAÇÃO DA MESA</t>
  </si>
  <si>
    <t>OUTRAS DECORAÇÕES</t>
  </si>
  <si>
    <t>FESTA E CERIMÔNIA</t>
  </si>
  <si>
    <t>PAPELARIA</t>
  </si>
  <si>
    <t>PRESENTE PADRINHOS/ DAMINHAS</t>
  </si>
  <si>
    <t>CHECKLIST 12 MÊSES - CASAMENTO</t>
  </si>
  <si>
    <t>CHECKLIST DA NOIVA PRO DIA DO CASAMENTO</t>
  </si>
  <si>
    <t>12 MÊSES ANTES</t>
  </si>
  <si>
    <t>5 MÊSES ANTES</t>
  </si>
  <si>
    <t>HIGIENE PESSOAL</t>
  </si>
  <si>
    <t>Definir Orçamento</t>
  </si>
  <si>
    <t>RESOLVENDO</t>
  </si>
  <si>
    <t>Roupa do Noivo</t>
  </si>
  <si>
    <t>SAPATOS</t>
  </si>
  <si>
    <t>ABSORVENTE</t>
  </si>
  <si>
    <t>Lista de Convidados</t>
  </si>
  <si>
    <t>Prévia Cabelo e Maquiagem</t>
  </si>
  <si>
    <t>CHINELO</t>
  </si>
  <si>
    <t>DESODORANTE</t>
  </si>
  <si>
    <t>Escolher o Local da Cerimônia</t>
  </si>
  <si>
    <t>PASTA DE DENTE</t>
  </si>
  <si>
    <t>Contratar o Celebrante</t>
  </si>
  <si>
    <t>3 MÊSES ANTES</t>
  </si>
  <si>
    <t>BOLSA</t>
  </si>
  <si>
    <t>ESCOVA DE DENTE</t>
  </si>
  <si>
    <t>Escolher o local da Festa</t>
  </si>
  <si>
    <t>PERFUME</t>
  </si>
  <si>
    <t>ENXAGUANTE BUCAL</t>
  </si>
  <si>
    <t>Contratar Decorador</t>
  </si>
  <si>
    <t>HIDRATANTE</t>
  </si>
  <si>
    <t>FIO DENTAL</t>
  </si>
  <si>
    <t>Carro do dia do Casamento</t>
  </si>
  <si>
    <t>GARRAFA D´ÁGUA</t>
  </si>
  <si>
    <t>ROUPA ÍNTIMA</t>
  </si>
  <si>
    <t>Prova do Vestido</t>
  </si>
  <si>
    <t>Convite Chá de Panela</t>
  </si>
  <si>
    <t>11 MÊSES ANTES</t>
  </si>
  <si>
    <t>Convite Chá de Lingerie</t>
  </si>
  <si>
    <t>OUTROS ITENS</t>
  </si>
  <si>
    <t>Mandar 2 confirmação convidados</t>
  </si>
  <si>
    <t>1 MÊS ANTES</t>
  </si>
  <si>
    <t>Fotógrafo e FilmMaker</t>
  </si>
  <si>
    <t>CÓPIA DOS CRONOGRAMAS</t>
  </si>
  <si>
    <t>Buffet de Comida</t>
  </si>
  <si>
    <t>REPERTÓRIO DE MÚSICAS</t>
  </si>
  <si>
    <t>Banda</t>
  </si>
  <si>
    <t>Personalizados do Casamento</t>
  </si>
  <si>
    <t>VOTOS</t>
  </si>
  <si>
    <t>Iluminação</t>
  </si>
  <si>
    <t>Casamento no Civil</t>
  </si>
  <si>
    <t>ROUPA PÓS-FESTA</t>
  </si>
  <si>
    <t>Pagar Festa/Fornecedores</t>
  </si>
  <si>
    <t>SNACK</t>
  </si>
  <si>
    <t>CARREGADOR</t>
  </si>
  <si>
    <t>10 MÊSES ANTES</t>
  </si>
  <si>
    <t>15 DIAS ANTES</t>
  </si>
  <si>
    <t>ANÉIS</t>
  </si>
  <si>
    <t>Vestido</t>
  </si>
  <si>
    <t>Ensaio da Dança</t>
  </si>
  <si>
    <t>Grinalda</t>
  </si>
  <si>
    <t>Votos do Casamento</t>
  </si>
  <si>
    <t>Sapato</t>
  </si>
  <si>
    <t>Ligar para Fornecedores</t>
  </si>
  <si>
    <t>Acessorios</t>
  </si>
  <si>
    <t>Dia da Noiva</t>
  </si>
  <si>
    <t>10 DIAS ANTES</t>
  </si>
  <si>
    <t>Cabelo e Maquiagem</t>
  </si>
  <si>
    <t>9 MÊSES ANTES</t>
  </si>
  <si>
    <t>Fazer Malas</t>
  </si>
  <si>
    <t>Retrospectiva</t>
  </si>
  <si>
    <t>Enviar agradecimento pelos presentes</t>
  </si>
  <si>
    <t>Pegar Lembrancinhas</t>
  </si>
  <si>
    <t>Pesquisa Lua de Mel</t>
  </si>
  <si>
    <t>Comprar Brindes para a pista de dança</t>
  </si>
  <si>
    <t>Bouquet da Noiva</t>
  </si>
  <si>
    <t>Música da Cerimônia</t>
  </si>
  <si>
    <t>8 MÊSES ANTES</t>
  </si>
  <si>
    <t>Conferir Previsão do Tempo</t>
  </si>
  <si>
    <t>1 DIA ANTES</t>
  </si>
  <si>
    <t>Convite das Daminhas</t>
  </si>
  <si>
    <t>Convite dos Padrinhos</t>
  </si>
  <si>
    <t>Fechar viagem Lua de Mel</t>
  </si>
  <si>
    <t>Massagem para Relaxar</t>
  </si>
  <si>
    <t>Depilação, Sombracelha e Unhas</t>
  </si>
  <si>
    <t>Pegar as Roupas</t>
  </si>
  <si>
    <t>7 MÊSES ANTES</t>
  </si>
  <si>
    <t>Organizar os Últimos preparativos</t>
  </si>
  <si>
    <t>Lembrancinhas</t>
  </si>
  <si>
    <t>Lista de Presentes</t>
  </si>
  <si>
    <t>Site de Presentes</t>
  </si>
  <si>
    <t>Bolo</t>
  </si>
  <si>
    <t>Docinhos</t>
  </si>
  <si>
    <t>Atrações da Festa</t>
  </si>
  <si>
    <t>6 MÊSES ANTES</t>
  </si>
  <si>
    <t>Alianças</t>
  </si>
  <si>
    <t>Sessão de fotos Pré-Wedding</t>
  </si>
  <si>
    <t>PENDENTES</t>
  </si>
  <si>
    <t>COMPLETO</t>
  </si>
  <si>
    <t>FINANCEIRO E FORNECEDORES</t>
  </si>
  <si>
    <t>NOME DO FORNECEDOR</t>
  </si>
  <si>
    <t>CONTATO</t>
  </si>
  <si>
    <t>DETLHE DO PAGAMENTO</t>
  </si>
  <si>
    <t>DATA DE VENCIMENTO</t>
  </si>
  <si>
    <t>STATUS DO PAGAMENTO</t>
  </si>
  <si>
    <t>PAGO</t>
  </si>
  <si>
    <t>1 PARCELA</t>
  </si>
  <si>
    <t>LISTA DE CONVIDADOS 1</t>
  </si>
  <si>
    <t>LISTA DE CONVIDADOS 2</t>
  </si>
  <si>
    <t>LISTA DE CONVIDADOS 3</t>
  </si>
  <si>
    <t>LISTA DE CONVIDADOS 4</t>
  </si>
  <si>
    <t>N</t>
  </si>
  <si>
    <t>NOME</t>
  </si>
  <si>
    <t xml:space="preserve">CONFIRMADO </t>
  </si>
  <si>
    <t>PRESENTE</t>
  </si>
  <si>
    <t xml:space="preserve">AGRADECIMENTO ENVIADO </t>
  </si>
  <si>
    <t>NÃO</t>
  </si>
  <si>
    <t>ENVIADO</t>
  </si>
  <si>
    <t>ORGANIZAÇÃO DA MESA DOS CONVIDADOS</t>
  </si>
  <si>
    <t>MENU DE COMIDAS</t>
  </si>
  <si>
    <t>MESA 1</t>
  </si>
  <si>
    <t>MESA 2</t>
  </si>
  <si>
    <t>MESA 3</t>
  </si>
  <si>
    <t>ENTRADA</t>
  </si>
  <si>
    <t xml:space="preserve">1. </t>
  </si>
  <si>
    <t>1.</t>
  </si>
  <si>
    <t>2.</t>
  </si>
  <si>
    <t>3.</t>
  </si>
  <si>
    <t>4.</t>
  </si>
  <si>
    <t>5.</t>
  </si>
  <si>
    <t>6.</t>
  </si>
  <si>
    <t>7.</t>
  </si>
  <si>
    <t>MESA 4</t>
  </si>
  <si>
    <t>MESA 5</t>
  </si>
  <si>
    <t>MESA 6</t>
  </si>
  <si>
    <t>JANTAR/ ALMOÇO</t>
  </si>
  <si>
    <t>MESA 7</t>
  </si>
  <si>
    <t>MESA 8</t>
  </si>
  <si>
    <t>MESA 9</t>
  </si>
  <si>
    <t>BEBIDAS</t>
  </si>
  <si>
    <t>MESA 10</t>
  </si>
  <si>
    <t>MESA 11</t>
  </si>
  <si>
    <t>MESA 12</t>
  </si>
  <si>
    <t>SOBREMESA</t>
  </si>
  <si>
    <t>MESA 13</t>
  </si>
  <si>
    <t>MESA 14</t>
  </si>
  <si>
    <t>MESA 15</t>
  </si>
  <si>
    <t>EXTRAS</t>
  </si>
  <si>
    <t>MESA 16</t>
  </si>
  <si>
    <t>MESA 17</t>
  </si>
  <si>
    <t>MESA 18</t>
  </si>
  <si>
    <t>MESA 19</t>
  </si>
  <si>
    <t>MESA 20</t>
  </si>
  <si>
    <t>MESA 21</t>
  </si>
  <si>
    <t>MESA 22</t>
  </si>
  <si>
    <t>MESA 23</t>
  </si>
  <si>
    <t>MESA 24</t>
  </si>
  <si>
    <t>MESA 25</t>
  </si>
  <si>
    <t>MESA 26</t>
  </si>
  <si>
    <t>MESA 27</t>
  </si>
  <si>
    <t>MESA 28</t>
  </si>
  <si>
    <t>MESA 29</t>
  </si>
  <si>
    <t>MESA 30</t>
  </si>
  <si>
    <t>MESA 31</t>
  </si>
  <si>
    <t>MESA 32</t>
  </si>
  <si>
    <t>MESA 33</t>
  </si>
  <si>
    <t>MESA 34</t>
  </si>
  <si>
    <t>MESA 35</t>
  </si>
  <si>
    <t>MESA 36</t>
  </si>
  <si>
    <t>MESA 37</t>
  </si>
  <si>
    <t>MESA 38</t>
  </si>
  <si>
    <t>MESA 39</t>
  </si>
  <si>
    <t>MESA 40</t>
  </si>
  <si>
    <t>MESA 41</t>
  </si>
  <si>
    <t>MESA 42</t>
  </si>
  <si>
    <t xml:space="preserve">LISTA DE PRESENTES </t>
  </si>
  <si>
    <t>GANHO</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</si>
  <si>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</si>
  <si>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</si>
  <si>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</si>
  <si>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</si>
  <si>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</si>
  <si>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</si>
  <si>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</si>
  <si>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</si>
  <si>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</si>
  <si>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</si>
  <si>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</si>
  <si>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</si>
  <si>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</si>
  <si>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</si>
  <si>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</si>
  <si>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</si>
  <si>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</si>
  <si>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</si>
  <si>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</si>
  <si>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</si>
  <si>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</si>
  <si>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</si>
  <si>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</si>
  <si>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</si>
  <si>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</si>
  <si>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</si>
  <si>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</si>
  <si>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</si>
  <si>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</si>
  <si>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</si>
  <si>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</si>
  <si>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</si>
  <si>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</si>
  <si>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</si>
  <si>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</si>
  <si>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</si>
  <si>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</si>
  <si>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</si>
  <si>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</si>
  <si>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</si>
  <si>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</si>
  <si>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</si>
  <si>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</si>
  <si>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</si>
  <si>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</si>
  <si>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</si>
  <si>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</si>
  <si>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</si>
  <si>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</si>
  <si>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</si>
  <si>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</si>
  <si>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</si>
  <si>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</si>
  <si>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</si>
  <si>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</si>
  <si>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</si>
  <si>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</si>
  <si>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</si>
  <si>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</si>
  <si>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</si>
  <si>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</si>
  <si>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</si>
  <si>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</si>
  <si>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PADRINHOS E MADRINHAS</t>
  </si>
  <si>
    <t>DAMINHAS E PAJENS</t>
  </si>
  <si>
    <t>MANUAL DOS PADRINHOS/ MADRINHAS/ DAMINHAS</t>
  </si>
  <si>
    <t>PARES</t>
  </si>
  <si>
    <t>OBSERVAÇÃO</t>
  </si>
  <si>
    <t>DAMINHAS/ PAJENS</t>
  </si>
  <si>
    <t>O manual dos padrinhos é uma espécie de guia informativo sobre o casamento e tem orientações práticas para quem foi escolhido para ficar no altar. Ele pode ser entregue junto com o presente especial e deve ser feito de acordo com a identidade visual escolhida para o convite e demais itens da papelaria. Para que os padrinhos estejam presentes no casamento, é fundamental que eles saibam exatamente a data, a hora, o local da cerimônia e da festa, estilo de roupa e paeta de cores.</t>
  </si>
  <si>
    <t>PADRINHOS</t>
  </si>
  <si>
    <t>MADRINHAS</t>
  </si>
  <si>
    <t>DATA</t>
  </si>
  <si>
    <t>HORA</t>
  </si>
  <si>
    <t>LOCAL</t>
  </si>
  <si>
    <t>ESTILO</t>
  </si>
  <si>
    <t>PALETA DE CORES</t>
  </si>
  <si>
    <t>TIMELINE DA CERIMÔNIA</t>
  </si>
  <si>
    <t>TIMELINE DA FESTA</t>
  </si>
  <si>
    <t>REPERTÓRIO MUSICAL</t>
  </si>
  <si>
    <t>HORÁRIO</t>
  </si>
  <si>
    <t>DESCRIÇÃO</t>
  </si>
  <si>
    <t>ABERTURA</t>
  </si>
  <si>
    <t>ENTRADA DO NOIVO</t>
  </si>
  <si>
    <t>ENTRADA DOS PADRINHOS</t>
  </si>
  <si>
    <t>ENTRADA DAS DAMINHAS</t>
  </si>
  <si>
    <t>BENÇÃO DAS ALIANÇAS</t>
  </si>
  <si>
    <t>VOTOS DOS NOIVAS</t>
  </si>
  <si>
    <t>SAÍDA</t>
  </si>
  <si>
    <t>ORCAMENTO LUA DE MEL</t>
  </si>
  <si>
    <t>VALOR EXTRA</t>
  </si>
  <si>
    <t>DEFINA</t>
  </si>
  <si>
    <t>VALORES</t>
  </si>
  <si>
    <t>DESTINO</t>
  </si>
  <si>
    <t>HOTEL/ DIÁRIA</t>
  </si>
  <si>
    <t>QUANTOS DIAS</t>
  </si>
  <si>
    <t>PASSAGEM</t>
  </si>
  <si>
    <t>NOME DO HOTEL</t>
  </si>
  <si>
    <t xml:space="preserve">PASSEIOS/ ATRAÇÕES </t>
  </si>
  <si>
    <t>TRANSPORTE</t>
  </si>
  <si>
    <t>ESTAÇÃO DO ANO</t>
  </si>
  <si>
    <t>PREVISÃO DE GASTO DIÁRIO NA VIAGEM</t>
  </si>
  <si>
    <t>TOTAL DA VIAGEM</t>
  </si>
  <si>
    <t>POR DIA</t>
  </si>
  <si>
    <t>ALIMENTAÇÃO</t>
  </si>
  <si>
    <t>COMPRAS</t>
  </si>
  <si>
    <t>CHECKLIST VIAGEM INTERNACIONAL</t>
  </si>
  <si>
    <t>CHECKLIST BAGAGEM</t>
  </si>
  <si>
    <t>DOCUMENTOS</t>
  </si>
  <si>
    <t>VISTO</t>
  </si>
  <si>
    <t>PASSAPORTE</t>
  </si>
  <si>
    <t>PASSAGEM AÉREA</t>
  </si>
  <si>
    <t>CHECKLIST 1 SEMANA ANTES DA VIAGEM</t>
  </si>
  <si>
    <t>CONFERIR PREVISÃO DO TEMPO</t>
  </si>
  <si>
    <t>TIRAR CÓPIA DOS DOCUMENTOS</t>
  </si>
  <si>
    <t>FAZER AS MALAS</t>
  </si>
  <si>
    <t>ROTEIRO DA VIAGEM</t>
  </si>
  <si>
    <t>ANOTAÇÕES</t>
  </si>
  <si>
    <t>ORÇAMENTO</t>
  </si>
  <si>
    <t>CHECKLIST COZINHA COMPLETA</t>
  </si>
  <si>
    <t>CHECKLIST ITENS GERAIS E ELETRODOMÉSTICOS</t>
  </si>
  <si>
    <t>CHECKLIST PRIMEIRA COMPRA NO MERCADO</t>
  </si>
  <si>
    <t>JOGO DE PANELAS</t>
  </si>
  <si>
    <t>BALDES E BACIA</t>
  </si>
  <si>
    <t>ARROZ</t>
  </si>
  <si>
    <t>PANELA DE PRESSÃO</t>
  </si>
  <si>
    <t>CABIDES</t>
  </si>
  <si>
    <t>FEIJÃO</t>
  </si>
  <si>
    <t>PANELA A VAPOR</t>
  </si>
  <si>
    <t>CAPACHO</t>
  </si>
  <si>
    <t>AÇUCAR</t>
  </si>
  <si>
    <t>FRIGIDEIRA GRANDE</t>
  </si>
  <si>
    <t>ESCOVA PARA VASO</t>
  </si>
  <si>
    <t>SAL</t>
  </si>
  <si>
    <t>FRIGIDEIRA DE OVO</t>
  </si>
  <si>
    <t>FLANELA DE LIMPEZA</t>
  </si>
  <si>
    <t>CAFÉ</t>
  </si>
  <si>
    <t>PIPOQUEIRA</t>
  </si>
  <si>
    <t>PANO DE CHÃO</t>
  </si>
  <si>
    <t>LEITE</t>
  </si>
  <si>
    <t xml:space="preserve">GARRAFA ELÉTRICA </t>
  </si>
  <si>
    <t>RODO</t>
  </si>
  <si>
    <t>CHÁ</t>
  </si>
  <si>
    <t>JOGO DE PRATO</t>
  </si>
  <si>
    <t>VASSOURA</t>
  </si>
  <si>
    <t>CHOCOLATE EM PÓ</t>
  </si>
  <si>
    <t>JOGO DE JANTAR</t>
  </si>
  <si>
    <t>PÁ</t>
  </si>
  <si>
    <t>PÃO DE FORMA</t>
  </si>
  <si>
    <t>JOGO DE XÍCARAS</t>
  </si>
  <si>
    <t>AVENTAL</t>
  </si>
  <si>
    <t>FARINHA DE TRIGO</t>
  </si>
  <si>
    <t>JOGO DE TALHERES</t>
  </si>
  <si>
    <t>LUVAS</t>
  </si>
  <si>
    <t>FARINHA PANKO</t>
  </si>
  <si>
    <t>JOGO DE FAQUEIRO</t>
  </si>
  <si>
    <t xml:space="preserve">COBERTAS </t>
  </si>
  <si>
    <t>AMIDO DE MILHO</t>
  </si>
  <si>
    <t>JOGO DE COPOS</t>
  </si>
  <si>
    <t>LENÇÓIS</t>
  </si>
  <si>
    <t xml:space="preserve">FERMENTO </t>
  </si>
  <si>
    <t xml:space="preserve">JOGO DE TAÇAS </t>
  </si>
  <si>
    <t>FRONHAS</t>
  </si>
  <si>
    <t>MACARRÃO</t>
  </si>
  <si>
    <t>JARRA</t>
  </si>
  <si>
    <t>COBRE LEITO</t>
  </si>
  <si>
    <t>MOLHO DE TOMATE</t>
  </si>
  <si>
    <t>JOGO DE SOBREMESA</t>
  </si>
  <si>
    <t>TRAVESSEIROS</t>
  </si>
  <si>
    <t>LEITE CONDENSADO</t>
  </si>
  <si>
    <t>BOLWS INOX</t>
  </si>
  <si>
    <t>LIXEIRAS</t>
  </si>
  <si>
    <t>CREME DE LEITE</t>
  </si>
  <si>
    <t>BOWS DE CERÂMICA</t>
  </si>
  <si>
    <t>TAPETE</t>
  </si>
  <si>
    <t>GELATINA</t>
  </si>
  <si>
    <t xml:space="preserve">TRAVESSA P, M E G </t>
  </si>
  <si>
    <t>TOALHAS DE MÃO</t>
  </si>
  <si>
    <t>KETCHUP/ MOSTARDA</t>
  </si>
  <si>
    <t>ASSADEIRA DE VIDRO</t>
  </si>
  <si>
    <t>TOALHAS DE BANHO</t>
  </si>
  <si>
    <t>MAIONESE</t>
  </si>
  <si>
    <t>POTES DE VIDRO</t>
  </si>
  <si>
    <t>TOALHAS DE MESA</t>
  </si>
  <si>
    <t>ÓLEO</t>
  </si>
  <si>
    <t>POTES DE PLÁSTICO</t>
  </si>
  <si>
    <t>TOALHAS DE ROSTO</t>
  </si>
  <si>
    <t>VINAGRE</t>
  </si>
  <si>
    <t>POTES PARA CONGELAR</t>
  </si>
  <si>
    <t>PROTETOR DE COLCHÃO</t>
  </si>
  <si>
    <t>TEMPEROS</t>
  </si>
  <si>
    <t>TÁBUA DE CORTE DE MADEIRA</t>
  </si>
  <si>
    <t>PORTA ESCOVA DE DENTES</t>
  </si>
  <si>
    <t>BIFE</t>
  </si>
  <si>
    <t>COLHERES DE PAU</t>
  </si>
  <si>
    <t>PORTA SABONETE</t>
  </si>
  <si>
    <t>CARNE MOÍDA</t>
  </si>
  <si>
    <t>ESPÁTULA DE SILICONE</t>
  </si>
  <si>
    <t>PORTA PREGADOR DE ROUPAS</t>
  </si>
  <si>
    <t>FRANGO</t>
  </si>
  <si>
    <t>FOUET</t>
  </si>
  <si>
    <t>TERMÔMETRO</t>
  </si>
  <si>
    <t>PEIXE</t>
  </si>
  <si>
    <t>ESCUMADEIRA</t>
  </si>
  <si>
    <t>EXTENSÃO</t>
  </si>
  <si>
    <t>MUSSARELA</t>
  </si>
  <si>
    <t>PREGADOR</t>
  </si>
  <si>
    <t>ADAPTADOR DE TOMADA</t>
  </si>
  <si>
    <t>PRESUNTO/ MORTADELA</t>
  </si>
  <si>
    <t>CONCHA</t>
  </si>
  <si>
    <t>VELAS</t>
  </si>
  <si>
    <t>LIMGUIÇA/ SALSICHA</t>
  </si>
  <si>
    <t>COLHER PARA SERVIR</t>
  </si>
  <si>
    <t>MARTELO</t>
  </si>
  <si>
    <t>AVEIA</t>
  </si>
  <si>
    <t>ESPREMEDOR DE ALHO</t>
  </si>
  <si>
    <t>KIT CHAVE DE FENDA</t>
  </si>
  <si>
    <t>LEITE EM PÓ</t>
  </si>
  <si>
    <t>ESPREMEDOR DE LIMÃO</t>
  </si>
  <si>
    <t>PREGOS</t>
  </si>
  <si>
    <t>MANTEIGA</t>
  </si>
  <si>
    <t>ABRIDOR DE LATA</t>
  </si>
  <si>
    <t>LÂMPADAS EXTRAS</t>
  </si>
  <si>
    <t>REQUEIJÃO</t>
  </si>
  <si>
    <t>DESCASCADOR</t>
  </si>
  <si>
    <t>PILHAS</t>
  </si>
  <si>
    <t>TAPIOCA</t>
  </si>
  <si>
    <t>RALADOR</t>
  </si>
  <si>
    <t>CESTO DE ROUPAS</t>
  </si>
  <si>
    <t>PÃO DE QUEIJO</t>
  </si>
  <si>
    <t>AFIADOR DE FACAS</t>
  </si>
  <si>
    <t>ESPANADOR DE PÓ</t>
  </si>
  <si>
    <t>SUCO</t>
  </si>
  <si>
    <t>PENEIRAS P, M E G</t>
  </si>
  <si>
    <t>DESENTUPIDOR</t>
  </si>
  <si>
    <t>VERDURAS</t>
  </si>
  <si>
    <t>TESOURA DE ALIMENTOS</t>
  </si>
  <si>
    <t>FERRO DE PASSAR</t>
  </si>
  <si>
    <t>FOLHAGENS</t>
  </si>
  <si>
    <t>PANOS DE PRATO</t>
  </si>
  <si>
    <t>ALMOFADAS</t>
  </si>
  <si>
    <t>ALHO E CEBOLA</t>
  </si>
  <si>
    <t>JOGO AMERICANO</t>
  </si>
  <si>
    <t>PORTA RETRATOS</t>
  </si>
  <si>
    <t>BOLACHAS</t>
  </si>
  <si>
    <t xml:space="preserve">PORTA GUARDANAPOS </t>
  </si>
  <si>
    <t>ESPONJA</t>
  </si>
  <si>
    <t>CASTANHAS</t>
  </si>
  <si>
    <t>KIT MEDIDOR</t>
  </si>
  <si>
    <t>BOMBRIL</t>
  </si>
  <si>
    <t>IOGURTE</t>
  </si>
  <si>
    <t>COPO MEDIDOR</t>
  </si>
  <si>
    <t>BORRIFADOR</t>
  </si>
  <si>
    <t>COPOS DESCARTÁVEIS</t>
  </si>
  <si>
    <t>ESCORREDOR DE ARROZ</t>
  </si>
  <si>
    <t>VASOS</t>
  </si>
  <si>
    <t>DETERGENTE</t>
  </si>
  <si>
    <t>CORTADOR DE PIZZA</t>
  </si>
  <si>
    <t>BALANÇA</t>
  </si>
  <si>
    <t>DESINFETANTE</t>
  </si>
  <si>
    <t>ESCORREDOR DE TALHERES</t>
  </si>
  <si>
    <t>PORTA TEMPÊROS</t>
  </si>
  <si>
    <t>ÁGUA SANITÁRIA</t>
  </si>
  <si>
    <t>FORMA DE BOLO</t>
  </si>
  <si>
    <t>RELÓGIO</t>
  </si>
  <si>
    <t>SABÃO EM PÓ</t>
  </si>
  <si>
    <t>FACAS DE QUEIJO</t>
  </si>
  <si>
    <t>SANDUICHEIRA</t>
  </si>
  <si>
    <t>AMACIANTE</t>
  </si>
  <si>
    <t>FORMA DE GELO</t>
  </si>
  <si>
    <t>CAFETEIRA</t>
  </si>
  <si>
    <t>ÁLCOOL</t>
  </si>
  <si>
    <t>FORMA DE PIZZA</t>
  </si>
  <si>
    <t>FORNO ELÉTRICO</t>
  </si>
  <si>
    <t>LUSTRA MÓVEIS</t>
  </si>
  <si>
    <t>ROLO DE MASSAS</t>
  </si>
  <si>
    <t>AIR FRYER</t>
  </si>
  <si>
    <t>INSETICIDA</t>
  </si>
  <si>
    <t>FUNIL</t>
  </si>
  <si>
    <t>CHALEIRA ELÉTRICA</t>
  </si>
  <si>
    <t>SACO DE LIXO</t>
  </si>
  <si>
    <t>JARRA DE SUCO</t>
  </si>
  <si>
    <t>MÍXER</t>
  </si>
  <si>
    <t>PAPEL TOALHA</t>
  </si>
  <si>
    <t>GRILL</t>
  </si>
  <si>
    <t>FÓSFORO/ ISQUEIRO</t>
  </si>
  <si>
    <t>LIXEIRA</t>
  </si>
  <si>
    <t>CHURRASQUEIRA ELÉTRICA</t>
  </si>
  <si>
    <t>FILTRO DE CAFÉ</t>
  </si>
  <si>
    <t>LUVA DE SILICONE</t>
  </si>
  <si>
    <t>MICROONDAS</t>
  </si>
  <si>
    <t>SHAMPOO</t>
  </si>
  <si>
    <t>PETISQUEIRA</t>
  </si>
  <si>
    <t>PANELA DE ARROZ</t>
  </si>
  <si>
    <t>CONDICIONADOR</t>
  </si>
  <si>
    <t>MANTEGUEIRA</t>
  </si>
  <si>
    <t>SACA ROLHAS</t>
  </si>
  <si>
    <t>SABONETE</t>
  </si>
  <si>
    <t>KIT POTES MANTIMENTOS</t>
  </si>
  <si>
    <t>TORRADEIRA</t>
  </si>
  <si>
    <t>RODO DE PIA</t>
  </si>
  <si>
    <t>ORGANIZADOR DE TALHER</t>
  </si>
  <si>
    <t>PAPEL HIGIÊNICO</t>
  </si>
  <si>
    <t>KIT SALEIRO</t>
  </si>
  <si>
    <t>FILTRO DE ÁGUA</t>
  </si>
  <si>
    <t>CREME DENTAL</t>
  </si>
  <si>
    <t>SUPORTE FILTRO DE CAFÉ</t>
  </si>
  <si>
    <t>ABAJUR</t>
  </si>
  <si>
    <t>ESCOVA DE DENTES</t>
  </si>
  <si>
    <t>TESOURA</t>
  </si>
  <si>
    <t>ESPELHOS</t>
  </si>
  <si>
    <t>ALGODÃO</t>
  </si>
  <si>
    <t>BOLEIRA</t>
  </si>
  <si>
    <t>ORGANIZADOR DE ARMÁRIO</t>
  </si>
  <si>
    <t>COTONETE</t>
  </si>
  <si>
    <t>CHALEIRA</t>
  </si>
  <si>
    <t>ESCADA</t>
  </si>
  <si>
    <t>LIQUIDIFICADOR</t>
  </si>
  <si>
    <t>ESCOVA DE LIMPEZA</t>
  </si>
  <si>
    <t>ACETONA</t>
  </si>
  <si>
    <t>FRUTEIRA</t>
  </si>
  <si>
    <t>PERFLEX</t>
  </si>
  <si>
    <t>BOM AI</t>
  </si>
  <si>
    <t>BATEDEIRA</t>
  </si>
  <si>
    <t>GANCHOS DE PENDURAR</t>
  </si>
  <si>
    <t>LÂMINA DE BARBEAR</t>
  </si>
  <si>
    <t>SUPORTE PAPEL TOALHA</t>
  </si>
  <si>
    <t>DESCANSO DE PANELA</t>
  </si>
  <si>
    <t>ESPONJA DE LAVAR LOUÇA</t>
  </si>
  <si>
    <t>PINCEL DE SILICONE</t>
  </si>
  <si>
    <t>ESPONJA DE CORPO</t>
  </si>
  <si>
    <t>ESCORREDOR DE LOUÇAS</t>
  </si>
  <si>
    <t>KIT FONDUE</t>
  </si>
  <si>
    <t>ITENS QUE FALTAM</t>
  </si>
  <si>
    <t>ITENS COMPRADOS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</si>
</sst>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R$ -416]#,##0.00"/>
    <numFmt numFmtId="165" formatCode="0.0%"/>
    <numFmt numFmtId="166" formatCode="hh:mm"/>
  </numFmts>
  <fonts count="76">
    <font>
      <sz val="10.0"/>
      <color rgb="FF000000"/>
      <name val="Verdana"/>
      <scheme val="minor"/>
    </font>
    <font>
      <color theme="1"/>
      <name val="Verdana"/>
      <scheme val="minor"/>
    </font>
    <font>
      <color rgb="FFFFFFFF"/>
      <name val="Montserrat"/>
    </font>
    <font>
      <u/>
      <color rgb="FF0000FF"/>
      <name val="Montserrat"/>
    </font>
    <font/>
    <font>
      <u/>
      <color rgb="FF0000FF"/>
      <name val="Montserrat"/>
    </font>
    <font>
      <sz val="10.0"/>
      <color theme="1"/>
      <name val="Montserrat"/>
    </font>
    <font>
      <sz val="10.0"/>
      <color rgb="FF000000"/>
      <name val="Montserrat"/>
    </font>
    <font>
      <sz val="16.0"/>
      <color theme="1"/>
      <name val="Montserrat"/>
    </font>
    <font>
      <sz val="16.0"/>
      <color theme="1"/>
      <name val="Verdana"/>
      <scheme val="minor"/>
    </font>
    <font>
      <color rgb="FF000000"/>
      <name val="Verdana"/>
      <scheme val="minor"/>
    </font>
    <font>
      <sz val="29.0"/>
      <color rgb="FFF88159"/>
      <name val="Montserrat"/>
    </font>
    <font>
      <color rgb="FF000000"/>
      <name val="Montserrat"/>
    </font>
    <font>
      <sz val="12.0"/>
      <color rgb="FFFFFFFF"/>
      <name val="Montserrat"/>
    </font>
    <font>
      <sz val="14.0"/>
      <color rgb="FFFFFFFF"/>
      <name val="Montserrat"/>
    </font>
    <font>
      <color rgb="FFFFFFFF"/>
      <name val="Verdana"/>
      <scheme val="minor"/>
    </font>
    <font>
      <sz val="18.0"/>
      <color rgb="FF783F04"/>
      <name val="Montserrat"/>
    </font>
    <font>
      <sz val="18.0"/>
      <color theme="1"/>
      <name val="Montserrat"/>
    </font>
    <font>
      <sz val="18.0"/>
      <color rgb="FF000000"/>
      <name val="Montserrat"/>
    </font>
    <font>
      <u/>
      <sz val="15.0"/>
      <color rgb="FF000000"/>
      <name val="Montserrat"/>
    </font>
    <font>
      <color theme="1"/>
      <name val="Montserrat"/>
    </font>
    <font>
      <sz val="15.0"/>
      <color rgb="FF000000"/>
      <name val="Montserrat"/>
    </font>
    <font>
      <sz val="22.0"/>
      <color rgb="FFFFFFFF"/>
      <name val="Montserrat"/>
    </font>
    <font>
      <sz val="17.0"/>
      <color rgb="FF000000"/>
      <name val="Montserrat"/>
    </font>
    <font>
      <sz val="13.0"/>
      <color rgb="FFFFFFFF"/>
      <name val="Montserrat"/>
    </font>
    <font>
      <sz val="18.0"/>
      <color rgb="FFFFFFFF"/>
      <name val="Montserrat"/>
    </font>
    <font>
      <sz val="16.0"/>
      <color rgb="FFFFFFFF"/>
      <name val="Montserrat"/>
    </font>
    <font>
      <sz val="11.0"/>
      <color rgb="FFFFFFFF"/>
      <name val="Montserrat"/>
    </font>
    <font>
      <color rgb="FFFFEDE6"/>
      <name val="Verdana"/>
      <scheme val="minor"/>
    </font>
    <font>
      <u/>
      <color rgb="FF0000FF"/>
      <name val="Montserrat"/>
    </font>
    <font>
      <sz val="13.0"/>
      <color rgb="FF000000"/>
      <name val="Montserrat"/>
    </font>
    <font>
      <sz val="13.0"/>
      <color theme="1"/>
      <name val="Verdana"/>
      <scheme val="minor"/>
    </font>
    <font>
      <sz val="13.0"/>
      <color theme="1"/>
      <name val="Montserrat"/>
    </font>
    <font>
      <sz val="13.0"/>
      <color rgb="FFF88159"/>
      <name val="Montserrat"/>
    </font>
    <font>
      <sz val="14.0"/>
      <color rgb="FF000000"/>
      <name val="Montserrat"/>
    </font>
    <font>
      <u/>
      <sz val="15.0"/>
      <color rgb="FF000000"/>
      <name val="Montserrat"/>
    </font>
    <font>
      <sz val="12.0"/>
      <color rgb="FF000000"/>
      <name val="Montserrat"/>
    </font>
    <font>
      <color rgb="FFF88159"/>
      <name val="Verdana"/>
      <scheme val="minor"/>
    </font>
    <font>
      <sz val="13.0"/>
      <color rgb="FF000000"/>
      <name val="Verdana"/>
      <scheme val="minor"/>
    </font>
    <font>
      <sz val="13.0"/>
      <color rgb="FFFFEDE6"/>
      <name val="Verdana"/>
      <scheme val="minor"/>
    </font>
    <font>
      <sz val="13.0"/>
      <color rgb="FF000000"/>
      <name val="Docs-Montserrat"/>
    </font>
    <font>
      <sz val="13.0"/>
      <color rgb="FFFFEDE6"/>
      <name val="Montserrat"/>
    </font>
    <font>
      <sz val="13.0"/>
      <color rgb="FFEAFAE3"/>
      <name val="Montserrat"/>
    </font>
    <font>
      <color rgb="FFFFEDE6"/>
      <name val="Montserrat"/>
    </font>
    <font>
      <sz val="7.0"/>
      <color rgb="FFFFEDE6"/>
      <name val="Verdana"/>
      <scheme val="minor"/>
    </font>
    <font>
      <sz val="8.0"/>
      <color rgb="FF000000"/>
      <name val="Montserrat"/>
    </font>
    <font>
      <sz val="9.0"/>
      <color rgb="FFFFEDE6"/>
      <name val="Verdana"/>
      <scheme val="minor"/>
    </font>
    <font>
      <sz val="18.0"/>
      <color rgb="FFFFEDE6"/>
      <name val="Montserrat"/>
    </font>
    <font>
      <sz val="22.0"/>
      <color rgb="FFFFEDE6"/>
      <name val="Montserrat"/>
    </font>
    <font>
      <sz val="17.0"/>
      <color rgb="FFFFEDE6"/>
      <name val="Montserrat"/>
    </font>
    <font>
      <sz val="9.0"/>
      <color rgb="FFFFEDE6"/>
      <name val="&quot;Google Sans Mono&quot;"/>
    </font>
    <font>
      <b/>
      <sz val="18.0"/>
      <color rgb="FFFFEDE6"/>
      <name val="&quot;Aptos Narrow&quot;"/>
    </font>
    <font>
      <b/>
      <sz val="13.0"/>
      <color rgb="FF000000"/>
      <name val="Montserrat"/>
    </font>
    <font>
      <sz val="10.0"/>
      <color theme="1"/>
      <name val="Verdana"/>
      <scheme val="minor"/>
    </font>
    <font>
      <b/>
      <sz val="18.0"/>
      <color rgb="FF000000"/>
      <name val="Arial"/>
    </font>
    <font>
      <sz val="22.0"/>
      <color rgb="FF000000"/>
      <name val="Montserrat"/>
    </font>
    <font>
      <b/>
      <sz val="13.0"/>
      <color rgb="FFFFEDE6"/>
      <name val="Arial"/>
    </font>
    <font>
      <sz val="11.0"/>
      <color rgb="FF000000"/>
      <name val="&quot;Aptos Narrow&quot;"/>
    </font>
    <font>
      <sz val="11.0"/>
      <color rgb="FF000000"/>
      <name val="Arial"/>
    </font>
    <font>
      <sz val="8.0"/>
      <color rgb="FF000000"/>
      <name val="Arial"/>
    </font>
    <font>
      <b/>
      <sz val="18.0"/>
      <color rgb="FFFFEDE6"/>
      <name val="Arial"/>
    </font>
    <font>
      <sz val="11.0"/>
      <color rgb="FF000000"/>
      <name val="Montserrat"/>
    </font>
    <font>
      <sz val="7.0"/>
      <color rgb="FF000000"/>
      <name val="Montserrat"/>
    </font>
    <font>
      <b/>
      <sz val="9.0"/>
      <color rgb="FFFFEDE6"/>
      <name val="Arial"/>
    </font>
    <font>
      <sz val="11.0"/>
      <color rgb="FFF88159"/>
      <name val="Montserrat"/>
    </font>
    <font>
      <b/>
      <sz val="10.0"/>
      <color rgb="FFFFEDE6"/>
      <name val="Arial"/>
    </font>
    <font>
      <color rgb="FFEAFAE3"/>
      <name val="Verdana"/>
      <scheme val="minor"/>
    </font>
    <font>
      <sz val="11.0"/>
      <color rgb="FFFFEDE6"/>
      <name val="Montserrat"/>
    </font>
    <font>
      <sz val="15.0"/>
      <color rgb="FFF88159"/>
      <name val="Verdana"/>
      <scheme val="minor"/>
    </font>
    <font>
      <sz val="8.0"/>
      <color rgb="FFFFEDE6"/>
      <name val="Verdana"/>
      <scheme val="minor"/>
    </font>
    <font>
      <sz val="10.0"/>
      <color rgb="FFFFEDE6"/>
      <name val="Verdana"/>
      <scheme val="minor"/>
    </font>
    <font>
      <sz val="8.0"/>
      <color rgb="FF111111"/>
      <name val="Montserrat"/>
    </font>
    <font>
      <sz val="15.0"/>
      <color theme="1"/>
      <name val="Verdana"/>
      <scheme val="minor"/>
    </font>
    <font>
      <sz val="15.0"/>
      <color theme="1"/>
      <name val="Montserrat"/>
    </font>
    <font>
      <sz val="11.0"/>
      <color theme="1"/>
      <name val="Montserrat"/>
    </font>
    <font>
      <sz val="11.0"/>
      <color rgb="FFFFEDE6"/>
      <name val="Verdana"/>
      <scheme val="minor"/>
    </font>
  </fonts>
  <fills count="10">
    <fill>
      <patternFill patternType="none"/>
    </fill>
    <fill>
      <patternFill patternType="lightGray"/>
    </fill>
    <fill>
      <patternFill patternType="solid">
        <fgColor theme="7"/>
        <bgColor theme="7"/>
      </patternFill>
    </fill>
    <fill>
      <patternFill patternType="solid">
        <fgColor rgb="FFF88159"/>
        <bgColor rgb="FFF88159"/>
      </patternFill>
    </fill>
    <fill>
      <patternFill patternType="solid">
        <fgColor rgb="FFF1C232"/>
        <bgColor rgb="FFF1C232"/>
      </patternFill>
    </fill>
    <fill>
      <patternFill patternType="solid">
        <fgColor rgb="FFF9A485"/>
        <bgColor rgb="FFF9A485"/>
      </patternFill>
    </fill>
    <fill>
      <patternFill patternType="solid">
        <fgColor rgb="FFFFEDE6"/>
        <bgColor rgb="FFFFEDE6"/>
      </patternFill>
    </fill>
    <fill>
      <patternFill patternType="solid">
        <fgColor rgb="FFFFFFFF"/>
        <bgColor rgb="FFFFFFFF"/>
      </patternFill>
    </fill>
    <fill>
      <patternFill patternType="solid">
        <fgColor rgb="FFEEBB5E"/>
        <bgColor rgb="FFEEBB5E"/>
      </patternFill>
    </fill>
    <fill>
      <patternFill patternType="solid">
        <fgColor rgb="FFEAFAE3"/>
        <bgColor rgb="FFEAFAE3"/>
      </patternFill>
    </fill>
  </fills>
  <borders count="57">
    <border/>
    <border>
      <bottom style="thin">
        <color rgb="FFCCCCCC"/>
      </bottom>
    </border>
    <border>
      <top style="thin">
        <color rgb="FF4A86E8"/>
      </top>
    </border>
    <border>
      <right style="thin">
        <color rgb="FFCCCCCC"/>
      </right>
      <top style="thin">
        <color rgb="FF4A86E8"/>
      </top>
    </border>
    <border>
      <top style="thin">
        <color rgb="FFFF9900"/>
      </top>
    </border>
    <border>
      <right style="thin">
        <color rgb="FFCCCCCC"/>
      </right>
      <top style="thin">
        <color rgb="FFFF9900"/>
      </top>
    </border>
    <border>
      <top style="thin">
        <color rgb="FF00FF00"/>
      </top>
    </border>
    <border>
      <right style="thin">
        <color rgb="FFCCCCCC"/>
      </right>
      <top style="thin">
        <color rgb="FF00FF00"/>
      </top>
    </border>
    <border>
      <top style="thin">
        <color rgb="FFFF00FF"/>
      </top>
    </border>
    <border>
      <right style="thin">
        <color rgb="FFCCCCCC"/>
      </right>
      <top style="thin">
        <color rgb="FFFF00FF"/>
      </top>
    </border>
    <border>
      <top style="thin">
        <color rgb="FFF1C232"/>
      </top>
    </border>
    <border>
      <right style="thin">
        <color rgb="FFCCCCCC"/>
      </right>
      <top style="thin">
        <color rgb="FFF1C232"/>
      </top>
    </border>
    <border>
      <right style="thin">
        <color rgb="FFCCCCCC"/>
      </right>
    </border>
    <border>
      <left style="thin">
        <color rgb="FFCCCCCC"/>
      </left>
      <top style="thin">
        <color rgb="FFCCCCCC"/>
      </top>
    </border>
    <border>
      <top style="thin">
        <color rgb="FFCCCCCC"/>
      </top>
    </border>
    <border>
      <right style="thin">
        <color rgb="FFCCCCCC"/>
      </right>
      <top style="thin">
        <color rgb="FFCCCCCC"/>
      </top>
    </border>
    <border>
      <left style="thin">
        <color rgb="FFCCCCCC"/>
      </left>
    </border>
    <border>
      <left style="thin">
        <color rgb="FFCCCCCC"/>
      </left>
      <bottom style="thin">
        <color rgb="FFCCCCCC"/>
      </bottom>
    </border>
    <border>
      <right style="thin">
        <color rgb="FFCCCCCC"/>
      </right>
      <bottom style="thin">
        <color rgb="FFCCCCCC"/>
      </bottom>
    </border>
    <border>
      <right style="thin">
        <color rgb="FF6AA84F"/>
      </right>
    </border>
    <border>
      <right style="thin">
        <color rgb="FFD9D9D9"/>
      </right>
    </border>
    <border>
      <left style="thin">
        <color rgb="FFD9D9D9"/>
      </left>
    </border>
    <border>
      <left style="thin">
        <color rgb="FFD9D9D9"/>
      </left>
      <right style="thin">
        <color rgb="FFD9D9D9"/>
      </right>
    </border>
    <border>
      <right style="thin">
        <color rgb="FFD9D9D9"/>
      </right>
      <bottom style="thin">
        <color rgb="FFD9D9D9"/>
      </bottom>
    </border>
    <border>
      <left style="thin">
        <color rgb="FFD9D9D9"/>
      </left>
      <bottom style="thin">
        <color rgb="FFD9D9D9"/>
      </bottom>
    </border>
    <border>
      <left style="thin">
        <color rgb="FFD9D9D9"/>
      </left>
      <right style="thin">
        <color rgb="FFD9D9D9"/>
      </right>
      <bottom style="thin">
        <color rgb="FFD9D9D9"/>
      </bottom>
    </border>
    <border>
      <bottom style="thin">
        <color rgb="FFD9D9D9"/>
      </bottom>
    </border>
    <border>
      <right style="thin">
        <color rgb="FFD9D9D9"/>
      </right>
      <top style="thin">
        <color rgb="FFD9D9D9"/>
      </top>
      <bottom style="thin">
        <color rgb="FFD9D9D9"/>
      </bottom>
    </border>
    <border>
      <left style="thin">
        <color rgb="FFD9D9D9"/>
      </left>
      <top style="thin">
        <color rgb="FFD9D9D9"/>
      </top>
      <bottom style="thin">
        <color rgb="FFD9D9D9"/>
      </bottom>
    </border>
    <border>
      <left style="thin">
        <color rgb="FFD9D9D9"/>
      </left>
      <right style="thin">
        <color rgb="FFD9D9D9"/>
      </right>
      <top style="thin">
        <color rgb="FFD9D9D9"/>
      </top>
      <bottom style="thin">
        <color rgb="FFD9D9D9"/>
      </bottom>
    </border>
    <border>
      <left style="thin">
        <color rgb="FFD9D9D9"/>
      </left>
      <right style="thin">
        <color rgb="FFCCCCCC"/>
      </right>
      <top style="thin">
        <color rgb="FFD9D9D9"/>
      </top>
      <bottom style="thin">
        <color rgb="FFCCCCCC"/>
      </bottom>
    </border>
    <border>
      <left style="thin">
        <color rgb="FFCCCCCC"/>
      </left>
      <right style="thin">
        <color rgb="FFD9D9D9"/>
      </right>
      <top style="thin">
        <color rgb="FFD9D9D9"/>
      </top>
      <bottom style="thin">
        <color rgb="FFCCCCCC"/>
      </bottom>
    </border>
    <border>
      <top style="thin">
        <color rgb="FFD9D9D9"/>
      </top>
      <bottom style="thin">
        <color rgb="FFD9D9D9"/>
      </bottom>
    </border>
    <border>
      <left style="thin">
        <color rgb="FFCCCCCC"/>
      </left>
      <right style="thin">
        <color rgb="FFD9D9D9"/>
      </right>
      <bottom style="thin">
        <color rgb="FFD9D9D9"/>
      </bottom>
    </border>
    <border>
      <left style="thin">
        <color rgb="FFCCCCCC"/>
      </left>
      <right style="thin">
        <color rgb="FFCCCCCC"/>
      </right>
      <bottom style="thin">
        <color rgb="FFD9D9D9"/>
      </bottom>
    </border>
    <border>
      <left style="thin">
        <color rgb="FFD9D9D9"/>
      </left>
      <right style="thin">
        <color rgb="FFCCCCCC"/>
      </right>
      <top style="thin">
        <color rgb="FFCCCCCC"/>
      </top>
      <bottom style="thin">
        <color rgb="FFCCCCCC"/>
      </bottom>
    </border>
    <border>
      <right style="thin">
        <color rgb="FFD9D9D9"/>
      </right>
      <top style="thin">
        <color rgb="FFD9D9D9"/>
      </top>
      <bottom style="thin">
        <color rgb="FFB1FF8F"/>
      </bottom>
    </border>
    <border>
      <left style="thin">
        <color rgb="FFD9D9D9"/>
      </left>
      <top style="thin">
        <color rgb="FFD9D9D9"/>
      </top>
      <bottom style="thin">
        <color rgb="FFB1FF8F"/>
      </bottom>
    </border>
    <border>
      <left style="thin">
        <color rgb="FFD9D9D9"/>
      </left>
      <right style="thin">
        <color rgb="FFD9D9D9"/>
      </right>
      <top style="thin">
        <color rgb="FFD9D9D9"/>
      </top>
      <bottom style="thin">
        <color rgb="FFB1FF8F"/>
      </bottom>
    </border>
    <border>
      <top style="thin">
        <color rgb="FFD9D9D9"/>
      </top>
      <bottom style="thin">
        <color rgb="FFB1FF8F"/>
      </bottom>
    </border>
    <border>
      <right style="thin">
        <color rgb="FFD9D9D9"/>
      </right>
      <top style="thin">
        <color rgb="FFB1FF8F"/>
      </top>
      <bottom style="thin">
        <color rgb="FFD9D9D9"/>
      </bottom>
    </border>
    <border>
      <left style="thin">
        <color rgb="FFD9D9D9"/>
      </left>
      <right style="thin">
        <color rgb="FFD9D9D9"/>
      </right>
      <top style="thin">
        <color rgb="FFB1FF8F"/>
      </top>
      <bottom style="thin">
        <color rgb="FFD9D9D9"/>
      </bottom>
    </border>
    <border>
      <left style="thin">
        <color rgb="FFD9D9D9"/>
      </left>
      <top style="thin">
        <color rgb="FFB1FF8F"/>
      </top>
      <bottom style="thin">
        <color rgb="FFD9D9D9"/>
      </bottom>
    </border>
    <border>
      <top style="thin">
        <color rgb="FFB1FF8F"/>
      </top>
      <bottom style="thin">
        <color rgb="FFD9D9D9"/>
      </bottom>
    </border>
    <border>
      <left style="thin">
        <color rgb="FFD9D9D9"/>
      </left>
      <right style="thin">
        <color rgb="FFCCCCCC"/>
      </right>
      <top style="thin">
        <color rgb="FFCCCCCC"/>
      </top>
    </border>
    <border>
      <left style="thin">
        <color rgb="FFCCCCCC"/>
      </left>
      <top style="thin">
        <color rgb="FFCCCCCC"/>
      </top>
      <bottom style="thin">
        <color rgb="FFCCCCCC"/>
      </bottom>
    </border>
    <border>
      <right style="thin">
        <color rgb="FFCCCCCC"/>
      </right>
      <top style="thin">
        <color rgb="FFCCCCCC"/>
      </top>
      <bottom style="thin">
        <color rgb="FFCCCCCC"/>
      </bottom>
    </border>
    <border>
      <top style="thin">
        <color rgb="FFD9D9D9"/>
      </top>
    </border>
    <border>
      <right style="thin">
        <color rgb="FFD9D9D9"/>
      </right>
      <top style="thin">
        <color rgb="FFD9D9D9"/>
      </top>
    </border>
    <border>
      <left style="thin">
        <color rgb="FFD9D9D9"/>
      </left>
      <top style="thin">
        <color rgb="FFD9D9D9"/>
      </top>
    </border>
    <border>
      <left style="thin">
        <color rgb="FFCCCCCC"/>
      </left>
      <top style="thin">
        <color rgb="FFCCCCCC"/>
      </top>
      <bottom style="thin">
        <color rgb="FFD9D9D9"/>
      </bottom>
    </border>
    <border>
      <top style="thin">
        <color rgb="FF00FFFF"/>
      </top>
    </border>
    <border>
      <left style="thin">
        <color rgb="FFCCCCCC"/>
      </left>
      <bottom style="thin">
        <color rgb="FFD9D9D9"/>
      </bottom>
    </border>
    <border>
      <top style="thin">
        <color rgb="FFCCCCCC"/>
      </top>
      <bottom style="thin">
        <color rgb="FFCCCCCC"/>
      </bottom>
    </border>
    <border>
      <right style="thin">
        <color rgb="FFD9D9D9"/>
      </right>
      <bottom style="thin">
        <color rgb="FFCCCCCC"/>
      </bottom>
    </border>
    <border>
      <right style="thin">
        <color rgb="FFCCCCCC"/>
      </right>
      <bottom style="thin">
        <color rgb="FFD9D9D9"/>
      </bottom>
    </border>
    <border>
      <right style="thin">
        <color rgb="FFD9D9D9"/>
      </right>
      <top style="thin">
        <color rgb="FFCCCCCC"/>
      </top>
    </border>
  </borders>
  <cellStyleXfs count="1">
    <xf borderId="0" fillId="0" fontId="0" numFmtId="0" applyAlignment="1" applyFont="1"/>
  </cellStyleXfs>
  <cellXfs count="321">
    <xf borderId="0" fillId="0" fontId="0" numFmtId="0" xfId="0" applyAlignment="1" applyFont="1">
      <alignment readingOrder="0" shrinkToFit="0" vertical="bottom" wrapText="0"/>
    </xf>
    <xf borderId="0" fillId="2" fontId="1" numFmtId="0" xfId="0" applyFill="1" applyFont="1"/>
    <xf borderId="0" fillId="3" fontId="2" numFmtId="0" xfId="0" applyAlignment="1" applyFill="1" applyFont="1">
      <alignment horizontal="center" readingOrder="0" vertical="center"/>
    </xf>
    <xf borderId="0" fillId="3" fontId="1" numFmtId="0" xfId="0" applyFont="1"/>
    <xf borderId="1" fillId="4" fontId="3" numFmtId="0" xfId="0" applyAlignment="1" applyBorder="1" applyFill="1" applyFont="1">
      <alignment horizontal="center" readingOrder="0" vertical="center"/>
    </xf>
    <xf borderId="1" fillId="0" fontId="4" numFmtId="0" xfId="0" applyBorder="1" applyFont="1"/>
    <xf borderId="1" fillId="5" fontId="5" numFmtId="0" xfId="0" applyAlignment="1" applyBorder="1" applyFill="1" applyFont="1">
      <alignment horizontal="center" readingOrder="0" vertical="center"/>
    </xf>
    <xf borderId="0" fillId="6" fontId="1" numFmtId="0" xfId="0" applyFill="1" applyFont="1"/>
    <xf borderId="2" fillId="7" fontId="6" numFmtId="0" xfId="0" applyAlignment="1" applyBorder="1" applyFill="1" applyFont="1">
      <alignment horizontal="center" readingOrder="0" vertical="center"/>
    </xf>
    <xf borderId="2" fillId="0" fontId="4" numFmtId="0" xfId="0" applyBorder="1" applyFont="1"/>
    <xf borderId="3" fillId="0" fontId="4" numFmtId="0" xfId="0" applyBorder="1" applyFont="1"/>
    <xf borderId="4" fillId="7" fontId="6" numFmtId="0" xfId="0" applyAlignment="1" applyBorder="1" applyFont="1">
      <alignment horizontal="center" readingOrder="0" vertical="center"/>
    </xf>
    <xf borderId="4" fillId="0" fontId="4" numFmtId="0" xfId="0" applyBorder="1" applyFont="1"/>
    <xf borderId="5" fillId="0" fontId="4" numFmtId="0" xfId="0" applyBorder="1" applyFont="1"/>
    <xf borderId="6" fillId="7" fontId="6" numFmtId="0" xfId="0" applyAlignment="1" applyBorder="1" applyFont="1">
      <alignment horizontal="center" readingOrder="0" vertical="center"/>
    </xf>
    <xf borderId="6" fillId="0" fontId="4" numFmtId="0" xfId="0" applyBorder="1" applyFont="1"/>
    <xf borderId="7" fillId="0" fontId="4" numFmtId="0" xfId="0" applyBorder="1" applyFont="1"/>
    <xf borderId="8" fillId="7" fontId="6" numFmtId="0" xfId="0" applyAlignment="1" applyBorder="1" applyFont="1">
      <alignment horizontal="center" readingOrder="0" shrinkToFit="0" vertical="center" wrapText="1"/>
    </xf>
    <xf borderId="8" fillId="0" fontId="4" numFmtId="0" xfId="0" applyBorder="1" applyFont="1"/>
    <xf borderId="9" fillId="0" fontId="4" numFmtId="0" xfId="0" applyBorder="1" applyFont="1"/>
    <xf borderId="10" fillId="7" fontId="7" numFmtId="0" xfId="0" applyAlignment="1" applyBorder="1" applyFont="1">
      <alignment horizontal="center" readingOrder="0" shrinkToFit="0" vertical="center" wrapText="1"/>
    </xf>
    <xf borderId="10" fillId="0" fontId="4" numFmtId="0" xfId="0" applyBorder="1" applyFont="1"/>
    <xf borderId="11" fillId="0" fontId="4" numFmtId="0" xfId="0" applyBorder="1" applyFont="1"/>
    <xf borderId="12" fillId="0" fontId="4" numFmtId="0" xfId="0" applyBorder="1" applyFont="1"/>
    <xf borderId="0" fillId="7" fontId="8" numFmtId="164" xfId="0" applyAlignment="1" applyFont="1" applyNumberFormat="1">
      <alignment horizontal="center" readingOrder="0" vertical="center"/>
    </xf>
    <xf borderId="0" fillId="7" fontId="8" numFmtId="164" xfId="0" applyAlignment="1" applyFont="1" applyNumberFormat="1">
      <alignment horizontal="center" vertical="center"/>
    </xf>
    <xf borderId="0" fillId="7" fontId="9" numFmtId="0" xfId="0" applyAlignment="1" applyFont="1">
      <alignment horizontal="center" vertical="center"/>
    </xf>
    <xf borderId="0" fillId="6" fontId="10" numFmtId="0" xfId="0" applyFont="1"/>
    <xf borderId="0" fillId="7" fontId="11" numFmtId="0" xfId="0" applyAlignment="1" applyFont="1">
      <alignment horizontal="center" readingOrder="0" vertical="center"/>
    </xf>
    <xf borderId="0" fillId="6" fontId="12" numFmtId="0" xfId="0" applyAlignment="1" applyFont="1">
      <alignment horizontal="center" readingOrder="0" vertical="center"/>
    </xf>
    <xf borderId="0" fillId="6" fontId="13" numFmtId="0" xfId="0" applyAlignment="1" applyFont="1">
      <alignment horizontal="center" readingOrder="0" vertical="center"/>
    </xf>
    <xf borderId="0" fillId="6" fontId="2" numFmtId="164" xfId="0" applyAlignment="1" applyFont="1" applyNumberFormat="1">
      <alignment horizontal="center" readingOrder="0" vertical="center"/>
    </xf>
    <xf borderId="13" fillId="3" fontId="14" numFmtId="164" xfId="0" applyAlignment="1" applyBorder="1" applyFont="1" applyNumberFormat="1">
      <alignment horizontal="center" readingOrder="0" vertical="center"/>
    </xf>
    <xf borderId="14" fillId="0" fontId="4" numFmtId="0" xfId="0" applyBorder="1" applyFont="1"/>
    <xf borderId="15" fillId="0" fontId="4" numFmtId="0" xfId="0" applyBorder="1" applyFont="1"/>
    <xf borderId="16" fillId="0" fontId="4" numFmtId="0" xfId="0" applyBorder="1" applyFont="1"/>
    <xf borderId="13" fillId="6" fontId="15" numFmtId="0" xfId="0" applyBorder="1" applyFont="1"/>
    <xf borderId="14" fillId="6" fontId="15" numFmtId="0" xfId="0" applyBorder="1" applyFont="1"/>
    <xf borderId="14" fillId="6" fontId="16" numFmtId="0" xfId="0" applyAlignment="1" applyBorder="1" applyFont="1">
      <alignment horizontal="center"/>
    </xf>
    <xf borderId="14" fillId="6" fontId="17" numFmtId="0" xfId="0" applyBorder="1" applyFont="1"/>
    <xf borderId="15" fillId="6" fontId="1" numFmtId="0" xfId="0" applyBorder="1" applyFont="1"/>
    <xf borderId="0" fillId="6" fontId="10" numFmtId="0" xfId="0" applyAlignment="1" applyFont="1">
      <alignment horizontal="center" readingOrder="0" vertical="center"/>
    </xf>
    <xf borderId="16" fillId="6" fontId="15" numFmtId="0" xfId="0" applyBorder="1" applyFont="1"/>
    <xf borderId="0" fillId="6" fontId="15" numFmtId="0" xfId="0" applyFont="1"/>
    <xf borderId="0" fillId="6" fontId="18" numFmtId="0" xfId="0" applyAlignment="1" applyFont="1">
      <alignment horizontal="center" readingOrder="0"/>
    </xf>
    <xf borderId="0" fillId="6" fontId="17" numFmtId="0" xfId="0" applyFont="1"/>
    <xf borderId="12" fillId="6" fontId="1" numFmtId="0" xfId="0" applyBorder="1" applyFont="1"/>
    <xf borderId="0" fillId="3" fontId="19" numFmtId="0" xfId="0" applyAlignment="1" applyFont="1">
      <alignment horizontal="left" readingOrder="0" vertical="center"/>
    </xf>
    <xf borderId="0" fillId="6" fontId="20" numFmtId="0" xfId="0" applyFont="1"/>
    <xf borderId="0" fillId="3" fontId="21" numFmtId="0" xfId="0" applyAlignment="1" applyFont="1">
      <alignment horizontal="left" readingOrder="0" vertical="center"/>
    </xf>
    <xf borderId="0" fillId="6" fontId="22" numFmtId="0" xfId="0" applyAlignment="1" applyFont="1">
      <alignment horizontal="center" readingOrder="0" shrinkToFit="0" vertical="center" wrapText="0"/>
    </xf>
    <xf borderId="0" fillId="6" fontId="21" numFmtId="0" xfId="0" applyAlignment="1" applyFont="1">
      <alignment horizontal="left" readingOrder="0" vertical="center"/>
    </xf>
    <xf borderId="16" fillId="6" fontId="1" numFmtId="0" xfId="0" applyBorder="1" applyFont="1"/>
    <xf borderId="16" fillId="6" fontId="22" numFmtId="0" xfId="0" applyAlignment="1" applyBorder="1" applyFont="1">
      <alignment horizontal="center" readingOrder="0" shrinkToFit="0" vertical="top" wrapText="0"/>
    </xf>
    <xf borderId="0" fillId="6" fontId="23" numFmtId="164" xfId="0" applyAlignment="1" applyFont="1" applyNumberFormat="1">
      <alignment horizontal="center" readingOrder="0" shrinkToFit="0" vertical="bottom" wrapText="0"/>
    </xf>
    <xf borderId="16" fillId="6" fontId="24" numFmtId="0" xfId="0" applyBorder="1" applyFont="1"/>
    <xf borderId="0" fillId="6" fontId="24" numFmtId="0" xfId="0" applyFont="1"/>
    <xf borderId="17" fillId="6" fontId="1" numFmtId="0" xfId="0" applyBorder="1" applyFont="1"/>
    <xf borderId="1" fillId="6" fontId="1" numFmtId="0" xfId="0" applyBorder="1" applyFont="1"/>
    <xf borderId="18" fillId="6" fontId="1" numFmtId="0" xfId="0" applyBorder="1" applyFont="1"/>
    <xf borderId="16" fillId="3" fontId="15" numFmtId="0" xfId="0" applyBorder="1" applyFont="1"/>
    <xf borderId="0" fillId="3" fontId="13" numFmtId="0" xfId="0" applyAlignment="1" applyFont="1">
      <alignment horizontal="center" readingOrder="0" vertical="center"/>
    </xf>
    <xf borderId="0" fillId="3" fontId="13" numFmtId="164" xfId="0" applyAlignment="1" applyFont="1" applyNumberFormat="1">
      <alignment horizontal="center" readingOrder="0" vertical="center"/>
    </xf>
    <xf borderId="0" fillId="6" fontId="25" numFmtId="0" xfId="0" applyAlignment="1" applyFont="1">
      <alignment horizontal="center" readingOrder="0" shrinkToFit="0" vertical="center" wrapText="0"/>
    </xf>
    <xf borderId="0" fillId="3" fontId="26" numFmtId="164" xfId="0" applyAlignment="1" applyFont="1" applyNumberFormat="1">
      <alignment horizontal="center" readingOrder="0" vertical="center"/>
    </xf>
    <xf borderId="0" fillId="6" fontId="16" numFmtId="0" xfId="0" applyAlignment="1" applyFont="1">
      <alignment horizontal="center"/>
    </xf>
    <xf borderId="0" fillId="3" fontId="27" numFmtId="0" xfId="0" applyAlignment="1" applyFont="1">
      <alignment horizontal="center" readingOrder="0" vertical="center"/>
    </xf>
    <xf borderId="0" fillId="6" fontId="12" numFmtId="164" xfId="0" applyAlignment="1" applyFont="1" applyNumberFormat="1">
      <alignment horizontal="center" readingOrder="0" vertical="center"/>
    </xf>
    <xf borderId="0" fillId="6" fontId="28" numFmtId="0" xfId="0" applyAlignment="1" applyFont="1">
      <alignment readingOrder="0"/>
    </xf>
    <xf borderId="0" fillId="6" fontId="28" numFmtId="0" xfId="0" applyFont="1"/>
    <xf borderId="0" fillId="6" fontId="28" numFmtId="0" xfId="0" applyAlignment="1" applyFont="1">
      <alignment readingOrder="0" shrinkToFit="0" wrapText="1"/>
    </xf>
    <xf borderId="0" fillId="6" fontId="28" numFmtId="164" xfId="0" applyFont="1" applyNumberFormat="1"/>
    <xf borderId="0" fillId="3" fontId="10" numFmtId="0" xfId="0" applyFont="1"/>
    <xf borderId="0" fillId="3" fontId="15" numFmtId="0" xfId="0" applyFont="1"/>
    <xf borderId="1" fillId="8" fontId="29" numFmtId="0" xfId="0" applyAlignment="1" applyBorder="1" applyFill="1" applyFont="1">
      <alignment horizontal="center" readingOrder="0" vertical="center"/>
    </xf>
    <xf borderId="0" fillId="5" fontId="15" numFmtId="0" xfId="0" applyFont="1"/>
    <xf borderId="0" fillId="7" fontId="30" numFmtId="0" xfId="0" applyAlignment="1" applyFont="1">
      <alignment horizontal="center" readingOrder="0" shrinkToFit="0" vertical="center" wrapText="1"/>
    </xf>
    <xf borderId="0" fillId="7" fontId="30" numFmtId="0" xfId="0" applyAlignment="1" applyFont="1">
      <alignment horizontal="center" readingOrder="0" shrinkToFit="0" vertical="center" wrapText="0"/>
    </xf>
    <xf borderId="0" fillId="6" fontId="30" numFmtId="0" xfId="0" applyAlignment="1" applyFont="1">
      <alignment horizontal="center" readingOrder="0" shrinkToFit="0" vertical="center" wrapText="1"/>
    </xf>
    <xf borderId="0" fillId="6" fontId="30" numFmtId="165" xfId="0" applyAlignment="1" applyFont="1" applyNumberFormat="1">
      <alignment horizontal="center" readingOrder="0" shrinkToFit="0" vertical="center" wrapText="1"/>
    </xf>
    <xf borderId="0" fillId="6" fontId="31" numFmtId="0" xfId="0" applyFont="1"/>
    <xf borderId="0" fillId="7" fontId="30" numFmtId="165" xfId="0" applyAlignment="1" applyFont="1" applyNumberFormat="1">
      <alignment horizontal="center" readingOrder="0" shrinkToFit="0" vertical="center" wrapText="1"/>
    </xf>
    <xf borderId="19" fillId="0" fontId="4" numFmtId="0" xfId="0" applyBorder="1" applyFont="1"/>
    <xf borderId="0" fillId="7" fontId="30" numFmtId="10" xfId="0" applyAlignment="1" applyFont="1" applyNumberFormat="1">
      <alignment horizontal="center" readingOrder="0" shrinkToFit="0" vertical="center" wrapText="0"/>
    </xf>
    <xf borderId="0" fillId="0" fontId="32" numFmtId="0" xfId="0" applyAlignment="1" applyFont="1">
      <alignment horizontal="center" readingOrder="0" vertical="center"/>
    </xf>
    <xf borderId="0" fillId="7" fontId="33" numFmtId="0" xfId="0" applyAlignment="1" applyFont="1">
      <alignment horizontal="center" readingOrder="0" shrinkToFit="0" vertical="center" wrapText="1"/>
    </xf>
    <xf borderId="0" fillId="7" fontId="30" numFmtId="0" xfId="0" applyAlignment="1" applyFont="1">
      <alignment readingOrder="0" shrinkToFit="0" vertical="bottom" wrapText="1"/>
    </xf>
    <xf borderId="0" fillId="7" fontId="34" numFmtId="164" xfId="0" applyAlignment="1" applyFont="1" applyNumberFormat="1">
      <alignment horizontal="center" readingOrder="0" shrinkToFit="0" vertical="center" wrapText="1"/>
    </xf>
    <xf borderId="0" fillId="7" fontId="30" numFmtId="164" xfId="0" applyAlignment="1" applyFont="1" applyNumberFormat="1">
      <alignment readingOrder="0" shrinkToFit="0" vertical="bottom" wrapText="1"/>
    </xf>
    <xf borderId="0" fillId="7" fontId="30" numFmtId="0" xfId="0" applyAlignment="1" applyFont="1">
      <alignment horizontal="left" readingOrder="0" shrinkToFit="0" vertical="bottom" wrapText="1"/>
    </xf>
    <xf borderId="0" fillId="7" fontId="33" numFmtId="0" xfId="0" applyAlignment="1" applyFont="1">
      <alignment horizontal="center" readingOrder="0" shrinkToFit="0" vertical="center" wrapText="0"/>
    </xf>
    <xf borderId="0" fillId="7" fontId="30" numFmtId="164" xfId="0" applyAlignment="1" applyFont="1" applyNumberFormat="1">
      <alignment horizontal="center" readingOrder="0" shrinkToFit="0" vertical="center" wrapText="0"/>
    </xf>
    <xf borderId="0" fillId="0" fontId="31" numFmtId="0" xfId="0" applyFont="1"/>
    <xf borderId="0" fillId="6" fontId="35" numFmtId="0" xfId="0" applyAlignment="1" applyFont="1">
      <alignment horizontal="left" readingOrder="0" vertical="center"/>
    </xf>
    <xf borderId="0" fillId="7" fontId="30" numFmtId="0" xfId="0" applyAlignment="1" applyFont="1">
      <alignment horizontal="left" readingOrder="0" shrinkToFit="0" vertical="center" wrapText="1"/>
    </xf>
    <xf borderId="0" fillId="7" fontId="30" numFmtId="164" xfId="0" applyAlignment="1" applyFont="1" applyNumberFormat="1">
      <alignment horizontal="center" readingOrder="0" shrinkToFit="0" vertical="center" wrapText="1"/>
    </xf>
    <xf borderId="0" fillId="7" fontId="36" numFmtId="0" xfId="0" applyAlignment="1" applyFont="1">
      <alignment readingOrder="0" shrinkToFit="0" vertical="bottom" wrapText="1"/>
    </xf>
    <xf borderId="0" fillId="6" fontId="31" numFmtId="0" xfId="0" applyAlignment="1" applyFont="1">
      <alignment horizontal="center" shrinkToFit="0" vertical="center" wrapText="1"/>
    </xf>
    <xf borderId="0" fillId="6" fontId="31" numFmtId="0" xfId="0" applyAlignment="1" applyFont="1">
      <alignment shrinkToFit="0" wrapText="1"/>
    </xf>
    <xf borderId="0" fillId="7" fontId="37" numFmtId="0" xfId="0" applyFont="1"/>
    <xf borderId="0" fillId="7" fontId="32" numFmtId="164" xfId="0" applyAlignment="1" applyFont="1" applyNumberFormat="1">
      <alignment horizontal="center" vertical="center"/>
    </xf>
    <xf borderId="0" fillId="7" fontId="32" numFmtId="0" xfId="0" applyAlignment="1" applyFont="1">
      <alignment horizontal="center" readingOrder="0" shrinkToFit="0" vertical="center" wrapText="1"/>
    </xf>
    <xf borderId="0" fillId="7" fontId="32" numFmtId="164" xfId="0" applyAlignment="1" applyFont="1" applyNumberFormat="1">
      <alignment horizontal="center" shrinkToFit="0" vertical="center" wrapText="1"/>
    </xf>
    <xf borderId="0" fillId="7" fontId="32" numFmtId="0" xfId="0" applyAlignment="1" applyFont="1">
      <alignment horizontal="center" readingOrder="0" vertical="center"/>
    </xf>
    <xf borderId="0" fillId="7" fontId="33" numFmtId="0" xfId="0" applyAlignment="1" applyFont="1">
      <alignment readingOrder="0" shrinkToFit="0" vertical="center" wrapText="1"/>
    </xf>
    <xf borderId="0" fillId="7" fontId="30" numFmtId="164" xfId="0" applyAlignment="1" applyFont="1" applyNumberFormat="1">
      <alignment shrinkToFit="0" vertical="bottom" wrapText="1"/>
    </xf>
    <xf borderId="0" fillId="6" fontId="30" numFmtId="0" xfId="0" applyAlignment="1" applyFont="1">
      <alignment horizontal="center" readingOrder="0" shrinkToFit="0" wrapText="0"/>
    </xf>
    <xf borderId="0" fillId="7" fontId="30" numFmtId="165" xfId="0" applyAlignment="1" applyFont="1" applyNumberFormat="1">
      <alignment horizontal="center" readingOrder="0" shrinkToFit="0" vertical="center" wrapText="0"/>
    </xf>
    <xf borderId="0" fillId="7" fontId="33" numFmtId="0" xfId="0" applyAlignment="1" applyFont="1">
      <alignment readingOrder="0" shrinkToFit="0" vertical="bottom" wrapText="0"/>
    </xf>
    <xf borderId="0" fillId="7" fontId="30" numFmtId="0" xfId="0" applyAlignment="1" applyFont="1">
      <alignment readingOrder="0" shrinkToFit="0" vertical="bottom" wrapText="0"/>
    </xf>
    <xf borderId="0" fillId="7" fontId="30" numFmtId="164" xfId="0" applyAlignment="1" applyFont="1" applyNumberFormat="1">
      <alignment readingOrder="0" shrinkToFit="0" vertical="bottom" wrapText="0"/>
    </xf>
    <xf borderId="0" fillId="9" fontId="31" numFmtId="0" xfId="0" applyFill="1" applyFont="1"/>
    <xf borderId="0" fillId="7" fontId="31" numFmtId="0" xfId="0" applyFont="1"/>
    <xf borderId="0" fillId="6" fontId="38" numFmtId="0" xfId="0" applyFont="1"/>
    <xf borderId="0" fillId="6" fontId="39" numFmtId="0" xfId="0" applyFont="1"/>
    <xf borderId="0" fillId="6" fontId="39" numFmtId="164" xfId="0" applyFont="1" applyNumberFormat="1"/>
    <xf borderId="1" fillId="5" fontId="15" numFmtId="0" xfId="0" applyBorder="1" applyFont="1"/>
    <xf borderId="0" fillId="6" fontId="1" numFmtId="0" xfId="0" applyAlignment="1" applyFont="1">
      <alignment horizontal="right"/>
    </xf>
    <xf borderId="0" fillId="6" fontId="28" numFmtId="0" xfId="0" applyAlignment="1" applyFont="1">
      <alignment horizontal="right"/>
    </xf>
    <xf borderId="0" fillId="7" fontId="40" numFmtId="0" xfId="0" applyAlignment="1" applyFont="1">
      <alignment horizontal="center" readingOrder="0" vertical="center"/>
    </xf>
    <xf borderId="0" fillId="6" fontId="41" numFmtId="0" xfId="0" applyAlignment="1" applyFont="1">
      <alignment horizontal="center" readingOrder="0" vertical="center"/>
    </xf>
    <xf borderId="0" fillId="7" fontId="30" numFmtId="0" xfId="0" applyAlignment="1" applyFont="1">
      <alignment horizontal="center" readingOrder="0" vertical="center"/>
    </xf>
    <xf borderId="0" fillId="6" fontId="40" numFmtId="0" xfId="0" applyAlignment="1" applyFont="1">
      <alignment horizontal="center" readingOrder="0" vertical="center"/>
    </xf>
    <xf borderId="0" fillId="6" fontId="30" numFmtId="0" xfId="0" applyAlignment="1" applyFont="1">
      <alignment shrinkToFit="0" vertical="center" wrapText="0"/>
    </xf>
    <xf borderId="0" fillId="6" fontId="42" numFmtId="0" xfId="0" applyAlignment="1" applyFont="1">
      <alignment shrinkToFit="0" vertical="center" wrapText="0"/>
    </xf>
    <xf borderId="0" fillId="6" fontId="41" numFmtId="0" xfId="0" applyAlignment="1" applyFont="1">
      <alignment shrinkToFit="0" vertical="center" wrapText="0"/>
    </xf>
    <xf borderId="0" fillId="6" fontId="32" numFmtId="0" xfId="0" applyFont="1"/>
    <xf borderId="0" fillId="6" fontId="43" numFmtId="0" xfId="0" applyAlignment="1" applyFont="1">
      <alignment horizontal="center" readingOrder="0" vertical="center"/>
    </xf>
    <xf borderId="0" fillId="6" fontId="30" numFmtId="0" xfId="0" applyAlignment="1" applyFont="1">
      <alignment horizontal="center" readingOrder="0" shrinkToFit="0" vertical="center" wrapText="0"/>
    </xf>
    <xf borderId="0" fillId="6" fontId="44" numFmtId="0" xfId="0" applyAlignment="1" applyFont="1">
      <alignment horizontal="right" readingOrder="0"/>
    </xf>
    <xf borderId="0" fillId="7" fontId="33" numFmtId="0" xfId="0" applyAlignment="1" applyFont="1">
      <alignment readingOrder="0" shrinkToFit="0" vertical="center" wrapText="0"/>
    </xf>
    <xf borderId="0" fillId="7" fontId="30" numFmtId="0" xfId="0" applyAlignment="1" applyFont="1">
      <alignment horizontal="left" readingOrder="0" shrinkToFit="0" vertical="center" wrapText="0"/>
    </xf>
    <xf borderId="0" fillId="7" fontId="45" numFmtId="0" xfId="0" applyAlignment="1" applyFont="1">
      <alignment horizontal="left" readingOrder="0" shrinkToFit="0" vertical="center" wrapText="0"/>
    </xf>
    <xf borderId="0" fillId="6" fontId="30" numFmtId="0" xfId="0" applyAlignment="1" applyFont="1">
      <alignment readingOrder="0" shrinkToFit="0" vertical="center" wrapText="0"/>
    </xf>
    <xf borderId="0" fillId="6" fontId="46" numFmtId="0" xfId="0" applyAlignment="1" applyFont="1">
      <alignment horizontal="right"/>
    </xf>
    <xf borderId="0" fillId="6" fontId="47" numFmtId="0" xfId="0" applyAlignment="1" applyFont="1">
      <alignment horizontal="center" readingOrder="0" shrinkToFit="0" vertical="center" wrapText="0"/>
    </xf>
    <xf borderId="0" fillId="6" fontId="18" numFmtId="0" xfId="0" applyAlignment="1" applyFont="1">
      <alignment horizontal="center" readingOrder="0" shrinkToFit="0" vertical="center" wrapText="0"/>
    </xf>
    <xf borderId="0" fillId="6" fontId="47" numFmtId="0" xfId="0" applyAlignment="1" applyFont="1">
      <alignment horizontal="center" readingOrder="0"/>
    </xf>
    <xf borderId="0" fillId="7" fontId="1" numFmtId="0" xfId="0" applyFont="1"/>
    <xf borderId="0" fillId="7" fontId="25" numFmtId="0" xfId="0" applyAlignment="1" applyFont="1">
      <alignment horizontal="center" readingOrder="0" shrinkToFit="0" vertical="center" wrapText="0"/>
    </xf>
    <xf borderId="0" fillId="6" fontId="47" numFmtId="0" xfId="0" applyAlignment="1" applyFont="1">
      <alignment horizontal="center"/>
    </xf>
    <xf borderId="0" fillId="6" fontId="46" numFmtId="0" xfId="0" applyAlignment="1" applyFont="1">
      <alignment horizontal="right" readingOrder="0"/>
    </xf>
    <xf borderId="0" fillId="6" fontId="32" numFmtId="0" xfId="0" applyAlignment="1" applyFont="1">
      <alignment vertical="center"/>
    </xf>
    <xf borderId="0" fillId="6" fontId="43" numFmtId="0" xfId="0" applyFont="1"/>
    <xf borderId="0" fillId="6" fontId="48" numFmtId="0" xfId="0" applyAlignment="1" applyFont="1">
      <alignment horizontal="center" readingOrder="0" shrinkToFit="0" vertical="center" wrapText="0"/>
    </xf>
    <xf borderId="0" fillId="6" fontId="22" numFmtId="0" xfId="0" applyAlignment="1" applyFont="1">
      <alignment horizontal="center" readingOrder="0" shrinkToFit="0" wrapText="0"/>
    </xf>
    <xf borderId="0" fillId="6" fontId="49" numFmtId="164" xfId="0" applyAlignment="1" applyFont="1" applyNumberFormat="1">
      <alignment horizontal="center" readingOrder="0" shrinkToFit="0" wrapText="0"/>
    </xf>
    <xf borderId="0" fillId="6" fontId="44" numFmtId="0" xfId="0" applyAlignment="1" applyFont="1">
      <alignment horizontal="right"/>
    </xf>
    <xf borderId="0" fillId="6" fontId="46" numFmtId="164" xfId="0" applyAlignment="1" applyFont="1" applyNumberFormat="1">
      <alignment horizontal="left" readingOrder="0"/>
    </xf>
    <xf borderId="0" fillId="6" fontId="50" numFmtId="0" xfId="0" applyAlignment="1" applyFont="1">
      <alignment horizontal="right"/>
    </xf>
    <xf borderId="0" fillId="7" fontId="33" numFmtId="0" xfId="0" applyAlignment="1" applyFont="1">
      <alignment horizontal="left" readingOrder="0" shrinkToFit="0" vertical="center" wrapText="0"/>
    </xf>
    <xf borderId="0" fillId="6" fontId="30" numFmtId="0" xfId="0" applyAlignment="1" applyFont="1">
      <alignment shrinkToFit="0" vertical="bottom" wrapText="0"/>
    </xf>
    <xf borderId="0" fillId="7" fontId="30" numFmtId="0" xfId="0" applyAlignment="1" applyFont="1">
      <alignment horizontal="left" readingOrder="0" shrinkToFit="0" vertical="bottom" wrapText="0"/>
    </xf>
    <xf borderId="0" fillId="6" fontId="51" numFmtId="0" xfId="0" applyAlignment="1" applyFont="1">
      <alignment horizontal="center" readingOrder="0" shrinkToFit="0" vertical="center" wrapText="0"/>
    </xf>
    <xf borderId="0" fillId="6" fontId="52" numFmtId="0" xfId="0" applyAlignment="1" applyFont="1">
      <alignment horizontal="center" readingOrder="0" shrinkToFit="0" vertical="center" wrapText="0"/>
    </xf>
    <xf borderId="0" fillId="6" fontId="32" numFmtId="0" xfId="0" applyAlignment="1" applyFont="1">
      <alignment horizontal="center" readingOrder="0" vertical="center"/>
    </xf>
    <xf borderId="0" fillId="6" fontId="31" numFmtId="0" xfId="0" applyAlignment="1" applyFont="1">
      <alignment readingOrder="0"/>
    </xf>
    <xf borderId="0" fillId="7" fontId="6" numFmtId="0" xfId="0" applyAlignment="1" applyFont="1">
      <alignment horizontal="center" readingOrder="0" shrinkToFit="0" vertical="center" wrapText="1"/>
    </xf>
    <xf borderId="0" fillId="7" fontId="6" numFmtId="0" xfId="0" applyAlignment="1" applyFont="1">
      <alignment horizontal="center" readingOrder="0" vertical="center"/>
    </xf>
    <xf borderId="0" fillId="6" fontId="53" numFmtId="0" xfId="0" applyAlignment="1" applyFont="1">
      <alignment horizontal="center" shrinkToFit="0" vertical="center" wrapText="1"/>
    </xf>
    <xf borderId="0" fillId="6" fontId="23" numFmtId="164" xfId="0" applyAlignment="1" applyFont="1" applyNumberFormat="1">
      <alignment horizontal="center" readingOrder="0" shrinkToFit="0" wrapText="0"/>
    </xf>
    <xf borderId="0" fillId="3" fontId="31" numFmtId="0" xfId="0" applyAlignment="1" applyFont="1">
      <alignment readingOrder="0"/>
    </xf>
    <xf borderId="0" fillId="6" fontId="54" numFmtId="0" xfId="0" applyAlignment="1" applyFont="1">
      <alignment horizontal="center" readingOrder="0" shrinkToFit="0" vertical="center" wrapText="0"/>
    </xf>
    <xf borderId="0" fillId="6" fontId="55" numFmtId="0" xfId="0" applyAlignment="1" applyFont="1">
      <alignment horizontal="center" readingOrder="0" shrinkToFit="0" vertical="center" wrapText="0"/>
    </xf>
    <xf borderId="0" fillId="6" fontId="56" numFmtId="0" xfId="0" applyAlignment="1" applyFont="1">
      <alignment horizontal="center" readingOrder="0" shrinkToFit="0" vertical="center" wrapText="0"/>
    </xf>
    <xf borderId="0" fillId="6" fontId="57" numFmtId="0" xfId="0" applyAlignment="1" applyFont="1">
      <alignment horizontal="center" readingOrder="0" shrinkToFit="0" vertical="center" wrapText="0"/>
    </xf>
    <xf borderId="0" fillId="6" fontId="58" numFmtId="0" xfId="0" applyAlignment="1" applyFont="1">
      <alignment horizontal="center" readingOrder="0" shrinkToFit="0" vertical="center" wrapText="0"/>
    </xf>
    <xf borderId="0" fillId="6" fontId="59" numFmtId="0" xfId="0" applyAlignment="1" applyFont="1">
      <alignment horizontal="center" readingOrder="0" vertical="center"/>
    </xf>
    <xf borderId="0" fillId="6" fontId="60" numFmtId="0" xfId="0" applyAlignment="1" applyFont="1">
      <alignment horizontal="center" readingOrder="0" shrinkToFit="0" vertical="center" wrapText="0"/>
    </xf>
    <xf borderId="20" fillId="7" fontId="61" numFmtId="0" xfId="0" applyAlignment="1" applyBorder="1" applyFont="1">
      <alignment horizontal="center" readingOrder="0" shrinkToFit="0" vertical="center" wrapText="0"/>
    </xf>
    <xf borderId="21" fillId="7" fontId="61" numFmtId="0" xfId="0" applyAlignment="1" applyBorder="1" applyFont="1">
      <alignment horizontal="center" readingOrder="0" shrinkToFit="0" vertical="center" wrapText="0"/>
    </xf>
    <xf borderId="20" fillId="0" fontId="4" numFmtId="0" xfId="0" applyBorder="1" applyFont="1"/>
    <xf borderId="22" fillId="7" fontId="62" numFmtId="0" xfId="0" applyAlignment="1" applyBorder="1" applyFont="1">
      <alignment horizontal="center" readingOrder="0" shrinkToFit="0" vertical="center" wrapText="0"/>
    </xf>
    <xf borderId="21" fillId="7" fontId="7" numFmtId="0" xfId="0" applyAlignment="1" applyBorder="1" applyFont="1">
      <alignment horizontal="center" readingOrder="0" shrinkToFit="0" vertical="center" wrapText="1"/>
    </xf>
    <xf borderId="0" fillId="7" fontId="61" numFmtId="0" xfId="0" applyAlignment="1" applyFont="1">
      <alignment horizontal="center" readingOrder="0" shrinkToFit="0" vertical="center" wrapText="0"/>
    </xf>
    <xf borderId="0" fillId="7" fontId="62" numFmtId="0" xfId="0" applyAlignment="1" applyFont="1">
      <alignment horizontal="center" readingOrder="0" shrinkToFit="0" vertical="center" wrapText="0"/>
    </xf>
    <xf borderId="0" fillId="7" fontId="7" numFmtId="0" xfId="0" applyAlignment="1" applyFont="1">
      <alignment horizontal="center" readingOrder="0" shrinkToFit="0" vertical="center" wrapText="1"/>
    </xf>
    <xf borderId="23" fillId="0" fontId="4" numFmtId="0" xfId="0" applyBorder="1" applyFont="1"/>
    <xf borderId="24" fillId="0" fontId="4" numFmtId="0" xfId="0" applyBorder="1" applyFont="1"/>
    <xf borderId="25" fillId="0" fontId="4" numFmtId="0" xfId="0" applyBorder="1" applyFont="1"/>
    <xf borderId="24" fillId="7" fontId="61" numFmtId="0" xfId="0" applyAlignment="1" applyBorder="1" applyFont="1">
      <alignment horizontal="center" readingOrder="0" shrinkToFit="0" vertical="center" wrapText="0"/>
    </xf>
    <xf borderId="23" fillId="7" fontId="61" numFmtId="0" xfId="0" applyAlignment="1" applyBorder="1" applyFont="1">
      <alignment horizontal="center" readingOrder="0" shrinkToFit="0" vertical="center" wrapText="0"/>
    </xf>
    <xf borderId="26" fillId="0" fontId="4" numFmtId="0" xfId="0" applyBorder="1" applyFont="1"/>
    <xf borderId="0" fillId="6" fontId="63" numFmtId="0" xfId="0" applyAlignment="1" applyFont="1">
      <alignment horizontal="center" readingOrder="0" shrinkToFit="0" vertical="center" wrapText="0"/>
    </xf>
    <xf borderId="27" fillId="7" fontId="61" numFmtId="0" xfId="0" applyAlignment="1" applyBorder="1" applyFont="1">
      <alignment horizontal="center" readingOrder="0" shrinkToFit="0" wrapText="0"/>
    </xf>
    <xf borderId="28" fillId="7" fontId="61" numFmtId="0" xfId="0" applyAlignment="1" applyBorder="1" applyFont="1">
      <alignment horizontal="left" readingOrder="0" shrinkToFit="0" vertical="center" wrapText="0"/>
    </xf>
    <xf borderId="27" fillId="0" fontId="4" numFmtId="0" xfId="0" applyBorder="1" applyFont="1"/>
    <xf borderId="29" fillId="7" fontId="64" numFmtId="0" xfId="0" applyAlignment="1" applyBorder="1" applyFont="1">
      <alignment horizontal="center" readingOrder="0" shrinkToFit="0" vertical="center" wrapText="0"/>
    </xf>
    <xf borderId="30" fillId="7" fontId="61" numFmtId="0" xfId="0" applyAlignment="1" applyBorder="1" applyFont="1">
      <alignment horizontal="left" readingOrder="0" shrinkToFit="0" vertical="center" wrapText="0"/>
    </xf>
    <xf borderId="31" fillId="7" fontId="61" numFmtId="164" xfId="0" applyAlignment="1" applyBorder="1" applyFont="1" applyNumberFormat="1">
      <alignment horizontal="center" readingOrder="0" shrinkToFit="0" vertical="center" wrapText="0"/>
    </xf>
    <xf borderId="28" fillId="7" fontId="58" numFmtId="0" xfId="0" applyAlignment="1" applyBorder="1" applyFont="1">
      <alignment readingOrder="0" shrinkToFit="0" vertical="bottom" wrapText="0"/>
    </xf>
    <xf borderId="32" fillId="0" fontId="4" numFmtId="0" xfId="0" applyBorder="1" applyFont="1"/>
    <xf borderId="0" fillId="6" fontId="65" numFmtId="0" xfId="0" applyAlignment="1" applyFont="1">
      <alignment horizontal="center" readingOrder="0" shrinkToFit="0" vertical="center" wrapText="0"/>
    </xf>
    <xf borderId="23" fillId="7" fontId="61" numFmtId="0" xfId="0" applyAlignment="1" applyBorder="1" applyFont="1">
      <alignment horizontal="center" readingOrder="0" shrinkToFit="0" wrapText="0"/>
    </xf>
    <xf borderId="24" fillId="7" fontId="61" numFmtId="0" xfId="0" applyAlignment="1" applyBorder="1" applyFont="1">
      <alignment horizontal="left" readingOrder="0" shrinkToFit="0" vertical="center" wrapText="0"/>
    </xf>
    <xf borderId="25" fillId="7" fontId="64" numFmtId="0" xfId="0" applyAlignment="1" applyBorder="1" applyFont="1">
      <alignment horizontal="center" readingOrder="0" shrinkToFit="0" vertical="center" wrapText="0"/>
    </xf>
    <xf borderId="33" fillId="7" fontId="61" numFmtId="0" xfId="0" applyAlignment="1" applyBorder="1" applyFont="1">
      <alignment horizontal="center" readingOrder="0" shrinkToFit="0" vertical="center" wrapText="0"/>
    </xf>
    <xf borderId="24" fillId="7" fontId="58" numFmtId="0" xfId="0" applyAlignment="1" applyBorder="1" applyFont="1">
      <alignment readingOrder="0" shrinkToFit="0" vertical="bottom" wrapText="0"/>
    </xf>
    <xf borderId="34" fillId="7" fontId="61" numFmtId="0" xfId="0" applyAlignment="1" applyBorder="1" applyFont="1">
      <alignment horizontal="center" readingOrder="0" shrinkToFit="0" vertical="center" wrapText="0"/>
    </xf>
    <xf borderId="26" fillId="7" fontId="58" numFmtId="0" xfId="0" applyAlignment="1" applyBorder="1" applyFont="1">
      <alignment readingOrder="0" shrinkToFit="0" vertical="bottom" wrapText="0"/>
    </xf>
    <xf borderId="28" fillId="7" fontId="61" numFmtId="0" xfId="0" applyAlignment="1" applyBorder="1" applyFont="1">
      <alignment horizontal="left" shrinkToFit="0" vertical="center" wrapText="0"/>
    </xf>
    <xf borderId="35" fillId="7" fontId="61" numFmtId="0" xfId="0" applyAlignment="1" applyBorder="1" applyFont="1">
      <alignment horizontal="left" readingOrder="0" shrinkToFit="0" vertical="center" wrapText="0"/>
    </xf>
    <xf borderId="28" fillId="7" fontId="57" numFmtId="0" xfId="0" applyAlignment="1" applyBorder="1" applyFont="1">
      <alignment shrinkToFit="0" vertical="bottom" wrapText="0"/>
    </xf>
    <xf borderId="0" fillId="3" fontId="18" numFmtId="0" xfId="0" applyAlignment="1" applyFont="1">
      <alignment horizontal="center" readingOrder="0" shrinkToFit="0" vertical="center" wrapText="0"/>
    </xf>
    <xf borderId="0" fillId="3" fontId="18" numFmtId="0" xfId="0" applyAlignment="1" applyFont="1">
      <alignment horizontal="center" readingOrder="0"/>
    </xf>
    <xf borderId="0" fillId="3" fontId="16" numFmtId="0" xfId="0" applyAlignment="1" applyFont="1">
      <alignment horizontal="center"/>
    </xf>
    <xf borderId="0" fillId="6" fontId="47" numFmtId="0" xfId="0" applyFont="1"/>
    <xf borderId="0" fillId="3" fontId="17" numFmtId="0" xfId="0" applyFont="1"/>
    <xf borderId="0" fillId="3" fontId="20" numFmtId="0" xfId="0" applyFont="1"/>
    <xf borderId="0" fillId="3" fontId="22" numFmtId="0" xfId="0" applyAlignment="1" applyFont="1">
      <alignment horizontal="center" readingOrder="0" shrinkToFit="0" vertical="center" wrapText="0"/>
    </xf>
    <xf borderId="0" fillId="3" fontId="23" numFmtId="164" xfId="0" applyAlignment="1" applyFont="1" applyNumberFormat="1">
      <alignment horizontal="center" readingOrder="0" shrinkToFit="0" wrapText="0"/>
    </xf>
    <xf borderId="0" fillId="6" fontId="49" numFmtId="164" xfId="0" applyAlignment="1" applyFont="1" applyNumberFormat="1">
      <alignment horizontal="center" readingOrder="0" shrinkToFit="0" vertical="bottom" wrapText="0"/>
    </xf>
    <xf borderId="0" fillId="3" fontId="23" numFmtId="164" xfId="0" applyAlignment="1" applyFont="1" applyNumberFormat="1">
      <alignment horizontal="center" readingOrder="0" shrinkToFit="0" vertical="bottom" wrapText="0"/>
    </xf>
    <xf borderId="0" fillId="6" fontId="41" numFmtId="0" xfId="0" applyFont="1"/>
    <xf borderId="0" fillId="3" fontId="24" numFmtId="0" xfId="0" applyFont="1"/>
    <xf borderId="36" fillId="7" fontId="61" numFmtId="0" xfId="0" applyAlignment="1" applyBorder="1" applyFont="1">
      <alignment horizontal="center" readingOrder="0" shrinkToFit="0" wrapText="0"/>
    </xf>
    <xf borderId="37" fillId="7" fontId="61" numFmtId="0" xfId="0" applyAlignment="1" applyBorder="1" applyFont="1">
      <alignment horizontal="left" shrinkToFit="0" vertical="center" wrapText="0"/>
    </xf>
    <xf borderId="36" fillId="0" fontId="4" numFmtId="0" xfId="0" applyBorder="1" applyFont="1"/>
    <xf borderId="38" fillId="7" fontId="64" numFmtId="0" xfId="0" applyAlignment="1" applyBorder="1" applyFont="1">
      <alignment horizontal="center" readingOrder="0" shrinkToFit="0" vertical="center" wrapText="0"/>
    </xf>
    <xf borderId="37" fillId="7" fontId="57" numFmtId="0" xfId="0" applyAlignment="1" applyBorder="1" applyFont="1">
      <alignment shrinkToFit="0" vertical="bottom" wrapText="0"/>
    </xf>
    <xf borderId="39" fillId="0" fontId="4" numFmtId="0" xfId="0" applyBorder="1" applyFont="1"/>
    <xf borderId="40" fillId="7" fontId="61" numFmtId="0" xfId="0" applyAlignment="1" applyBorder="1" applyFont="1">
      <alignment horizontal="center" readingOrder="0" shrinkToFit="0" wrapText="0"/>
    </xf>
    <xf borderId="41" fillId="7" fontId="64" numFmtId="0" xfId="0" applyAlignment="1" applyBorder="1" applyFont="1">
      <alignment horizontal="center" readingOrder="0" shrinkToFit="0" vertical="center" wrapText="0"/>
    </xf>
    <xf borderId="42" fillId="7" fontId="57" numFmtId="0" xfId="0" applyAlignment="1" applyBorder="1" applyFont="1">
      <alignment shrinkToFit="0" vertical="bottom" wrapText="0"/>
    </xf>
    <xf borderId="43" fillId="0" fontId="4" numFmtId="0" xfId="0" applyBorder="1" applyFont="1"/>
    <xf borderId="44" fillId="7" fontId="61" numFmtId="0" xfId="0" applyAlignment="1" applyBorder="1" applyFont="1">
      <alignment horizontal="left" readingOrder="0" shrinkToFit="0" vertical="center" wrapText="0"/>
    </xf>
    <xf borderId="45" fillId="7" fontId="1" numFmtId="0" xfId="0" applyAlignment="1" applyBorder="1" applyFont="1">
      <alignment horizontal="center" readingOrder="0"/>
    </xf>
    <xf borderId="46" fillId="7" fontId="1" numFmtId="164" xfId="0" applyAlignment="1" applyBorder="1" applyFont="1" applyNumberFormat="1">
      <alignment horizontal="center"/>
    </xf>
    <xf borderId="0" fillId="6" fontId="66" numFmtId="0" xfId="0" applyFont="1"/>
    <xf borderId="0" fillId="3" fontId="28" numFmtId="0" xfId="0" applyFont="1"/>
    <xf borderId="1" fillId="5" fontId="2" numFmtId="0" xfId="0" applyAlignment="1" applyBorder="1" applyFont="1">
      <alignment horizontal="center" readingOrder="0" vertical="center"/>
    </xf>
    <xf borderId="0" fillId="6" fontId="55" numFmtId="0" xfId="0" applyAlignment="1" applyFont="1">
      <alignment horizontal="center" readingOrder="0" vertical="center"/>
    </xf>
    <xf borderId="0" fillId="6" fontId="30" numFmtId="0" xfId="0" applyAlignment="1" applyFont="1">
      <alignment horizontal="center" readingOrder="0" vertical="center"/>
    </xf>
    <xf borderId="0" fillId="3" fontId="30" numFmtId="0" xfId="0" applyAlignment="1" applyFont="1">
      <alignment horizontal="center" readingOrder="0" vertical="center"/>
    </xf>
    <xf borderId="0" fillId="6" fontId="30" numFmtId="165" xfId="0" applyAlignment="1" applyFont="1" applyNumberFormat="1">
      <alignment horizontal="center" readingOrder="0" shrinkToFit="0" vertical="center" wrapText="0"/>
    </xf>
    <xf borderId="26" fillId="7" fontId="30" numFmtId="0" xfId="0" applyAlignment="1" applyBorder="1" applyFont="1">
      <alignment horizontal="left" readingOrder="0" shrinkToFit="0" vertical="center" wrapText="0"/>
    </xf>
    <xf borderId="24" fillId="7" fontId="30" numFmtId="0" xfId="0" applyAlignment="1" applyBorder="1" applyFont="1">
      <alignment horizontal="left" readingOrder="0" shrinkToFit="0" vertical="center" wrapText="0"/>
    </xf>
    <xf borderId="26" fillId="7" fontId="10" numFmtId="0" xfId="0" applyAlignment="1" applyBorder="1" applyFont="1">
      <alignment horizontal="center" vertical="center"/>
    </xf>
    <xf borderId="32" fillId="7" fontId="30" numFmtId="0" xfId="0" applyAlignment="1" applyBorder="1" applyFont="1">
      <alignment horizontal="left" readingOrder="0" shrinkToFit="0" vertical="center" wrapText="0"/>
    </xf>
    <xf borderId="28" fillId="7" fontId="30" numFmtId="0" xfId="0" applyAlignment="1" applyBorder="1" applyFont="1">
      <alignment horizontal="left" readingOrder="0" shrinkToFit="0" vertical="center" wrapText="0"/>
    </xf>
    <xf borderId="32" fillId="7" fontId="10" numFmtId="0" xfId="0" applyAlignment="1" applyBorder="1" applyFont="1">
      <alignment horizontal="center" vertical="center"/>
    </xf>
    <xf borderId="47" fillId="7" fontId="30" numFmtId="0" xfId="0" applyAlignment="1" applyBorder="1" applyFont="1">
      <alignment horizontal="left" readingOrder="0" shrinkToFit="0" vertical="center" wrapText="0"/>
    </xf>
    <xf borderId="47" fillId="0" fontId="4" numFmtId="0" xfId="0" applyBorder="1" applyFont="1"/>
    <xf borderId="48" fillId="0" fontId="4" numFmtId="0" xfId="0" applyBorder="1" applyFont="1"/>
    <xf borderId="49" fillId="7" fontId="30" numFmtId="0" xfId="0" applyAlignment="1" applyBorder="1" applyFont="1">
      <alignment horizontal="left" readingOrder="0" shrinkToFit="0" vertical="center" wrapText="0"/>
    </xf>
    <xf borderId="47" fillId="7" fontId="10" numFmtId="0" xfId="0" applyAlignment="1" applyBorder="1" applyFont="1">
      <alignment horizontal="center" vertical="center"/>
    </xf>
    <xf borderId="0" fillId="6" fontId="61" numFmtId="0" xfId="0" applyAlignment="1" applyFont="1">
      <alignment horizontal="center" readingOrder="0" shrinkToFit="0" vertical="center" wrapText="1"/>
    </xf>
    <xf borderId="0" fillId="6" fontId="67" numFmtId="0" xfId="0" applyAlignment="1" applyFont="1">
      <alignment horizontal="center" readingOrder="0" shrinkToFit="0" vertical="center" wrapText="1"/>
    </xf>
    <xf borderId="0" fillId="7" fontId="20" numFmtId="0" xfId="0" applyAlignment="1" applyFont="1">
      <alignment horizontal="center" readingOrder="0" vertical="center"/>
    </xf>
    <xf borderId="26" fillId="7" fontId="20" numFmtId="0" xfId="0" applyAlignment="1" applyBorder="1" applyFont="1">
      <alignment horizontal="left" readingOrder="0" vertical="center"/>
    </xf>
    <xf borderId="0" fillId="7" fontId="12" numFmtId="164" xfId="0" applyAlignment="1" applyFont="1" applyNumberFormat="1">
      <alignment horizontal="center" readingOrder="0" vertical="center"/>
    </xf>
    <xf borderId="1" fillId="7" fontId="68" numFmtId="0" xfId="0" applyAlignment="1" applyBorder="1" applyFont="1">
      <alignment horizontal="center" readingOrder="0" vertical="center"/>
    </xf>
    <xf borderId="0" fillId="6" fontId="69" numFmtId="0" xfId="0" applyAlignment="1" applyFont="1">
      <alignment horizontal="left"/>
    </xf>
    <xf borderId="0" fillId="6" fontId="70" numFmtId="0" xfId="0" applyAlignment="1" applyFont="1">
      <alignment horizontal="left"/>
    </xf>
    <xf borderId="32" fillId="7" fontId="20" numFmtId="0" xfId="0" applyAlignment="1" applyBorder="1" applyFont="1">
      <alignment horizontal="left" readingOrder="0" vertical="center"/>
    </xf>
    <xf borderId="50" fillId="7" fontId="12" numFmtId="164" xfId="0" applyAlignment="1" applyBorder="1" applyFont="1" applyNumberFormat="1">
      <alignment horizontal="center" readingOrder="0" vertical="center"/>
    </xf>
    <xf borderId="17" fillId="7" fontId="68" numFmtId="0" xfId="0" applyAlignment="1" applyBorder="1" applyFont="1">
      <alignment horizontal="center" readingOrder="0" vertical="center"/>
    </xf>
    <xf borderId="28" fillId="7" fontId="12" numFmtId="164" xfId="0" applyAlignment="1" applyBorder="1" applyFont="1" applyNumberFormat="1">
      <alignment horizontal="center" readingOrder="0" vertical="center"/>
    </xf>
    <xf borderId="32" fillId="7" fontId="20" numFmtId="0" xfId="0" applyAlignment="1" applyBorder="1" applyFont="1">
      <alignment readingOrder="0"/>
    </xf>
    <xf borderId="0" fillId="7" fontId="1" numFmtId="0" xfId="0" applyAlignment="1" applyFont="1">
      <alignment horizontal="center" readingOrder="0"/>
    </xf>
    <xf borderId="21" fillId="7" fontId="1" numFmtId="164" xfId="0" applyAlignment="1" applyBorder="1" applyFont="1" applyNumberFormat="1">
      <alignment horizontal="center"/>
    </xf>
    <xf borderId="0" fillId="7" fontId="71" numFmtId="0" xfId="0" applyAlignment="1" applyFill="1" applyFont="1">
      <alignment horizontal="center" readingOrder="0" shrinkToFit="0" vertical="center" wrapText="1"/>
    </xf>
    <xf borderId="0" fillId="7" fontId="20" numFmtId="0" xfId="0" applyAlignment="1" applyFont="1">
      <alignment horizontal="center" readingOrder="0"/>
    </xf>
    <xf borderId="0" fillId="6" fontId="1" numFmtId="0" xfId="0" applyAlignment="1" applyFont="1">
      <alignment readingOrder="0"/>
    </xf>
    <xf borderId="24" fillId="7" fontId="20" numFmtId="0" xfId="0" applyAlignment="1" applyBorder="1" applyFont="1">
      <alignment horizontal="left" readingOrder="0" vertical="center"/>
    </xf>
    <xf borderId="20" fillId="7" fontId="20" numFmtId="0" xfId="0" applyAlignment="1" applyBorder="1" applyFont="1">
      <alignment horizontal="center" readingOrder="0" vertical="center"/>
    </xf>
    <xf borderId="0" fillId="7" fontId="20" numFmtId="0" xfId="0" applyFont="1"/>
    <xf borderId="0" fillId="6" fontId="20" numFmtId="0" xfId="0" applyAlignment="1" applyFont="1">
      <alignment readingOrder="0"/>
    </xf>
    <xf borderId="21" fillId="7" fontId="1" numFmtId="0" xfId="0" applyBorder="1" applyFont="1"/>
    <xf borderId="21" fillId="0" fontId="4" numFmtId="0" xfId="0" applyBorder="1" applyFont="1"/>
    <xf borderId="0" fillId="6" fontId="20" numFmtId="0" xfId="0" applyAlignment="1" applyFont="1">
      <alignment horizontal="center" readingOrder="0" vertical="center"/>
    </xf>
    <xf borderId="0" fillId="7" fontId="20" numFmtId="0" xfId="0" applyAlignment="1" applyFont="1">
      <alignment horizontal="center" readingOrder="0" shrinkToFit="0" vertical="center" wrapText="1"/>
    </xf>
    <xf borderId="0" fillId="6" fontId="18" numFmtId="0" xfId="0" applyAlignment="1" applyFont="1">
      <alignment shrinkToFit="0" vertical="bottom" wrapText="0"/>
    </xf>
    <xf borderId="0" fillId="7" fontId="32" numFmtId="166" xfId="0" applyAlignment="1" applyFont="1" applyNumberFormat="1">
      <alignment horizontal="left" readingOrder="0" vertical="center"/>
    </xf>
    <xf borderId="0" fillId="7" fontId="32" numFmtId="0" xfId="0" applyAlignment="1" applyFont="1">
      <alignment horizontal="left" readingOrder="0" vertical="center"/>
    </xf>
    <xf borderId="26" fillId="0" fontId="20" numFmtId="0" xfId="0" applyAlignment="1" applyBorder="1" applyFont="1">
      <alignment horizontal="center" readingOrder="0" vertical="center"/>
    </xf>
    <xf borderId="0" fillId="3" fontId="32" numFmtId="0" xfId="0" applyAlignment="1" applyFont="1">
      <alignment horizontal="center" readingOrder="0" vertical="center"/>
    </xf>
    <xf borderId="47" fillId="7" fontId="32" numFmtId="0" xfId="0" applyAlignment="1" applyBorder="1" applyFont="1">
      <alignment horizontal="center" readingOrder="0" vertical="center"/>
    </xf>
    <xf borderId="20" fillId="7" fontId="32" numFmtId="166" xfId="0" applyAlignment="1" applyBorder="1" applyFont="1" applyNumberFormat="1">
      <alignment horizontal="left" readingOrder="0" vertical="center"/>
    </xf>
    <xf borderId="0" fillId="3" fontId="32" numFmtId="0" xfId="0" applyAlignment="1" applyFont="1">
      <alignment horizontal="left" readingOrder="0" vertical="center"/>
    </xf>
    <xf borderId="0" fillId="6" fontId="20" numFmtId="0" xfId="0" applyAlignment="1" applyFont="1">
      <alignment horizontal="center" vertical="center"/>
    </xf>
    <xf borderId="51" fillId="7" fontId="6" numFmtId="0" xfId="0" applyAlignment="1" applyBorder="1" applyFont="1">
      <alignment horizontal="center" readingOrder="0" vertical="center"/>
    </xf>
    <xf borderId="51" fillId="0" fontId="4" numFmtId="0" xfId="0" applyBorder="1" applyFont="1"/>
    <xf borderId="0" fillId="6" fontId="20" numFmtId="164" xfId="0" applyAlignment="1" applyFont="1" applyNumberFormat="1">
      <alignment horizontal="center" readingOrder="0" vertical="center"/>
    </xf>
    <xf borderId="0" fillId="6" fontId="72" numFmtId="0" xfId="0" applyAlignment="1" applyFont="1">
      <alignment horizontal="center" vertical="center"/>
    </xf>
    <xf borderId="0" fillId="7" fontId="21" numFmtId="0" xfId="0" applyAlignment="1" applyFont="1">
      <alignment horizontal="center" readingOrder="0" shrinkToFit="0" vertical="center" wrapText="1"/>
    </xf>
    <xf borderId="0" fillId="6" fontId="21" numFmtId="0" xfId="0" applyAlignment="1" applyFont="1">
      <alignment horizontal="center" readingOrder="0" shrinkToFit="0" vertical="center" wrapText="1"/>
    </xf>
    <xf borderId="45" fillId="7" fontId="30" numFmtId="0" xfId="0" applyAlignment="1" applyBorder="1" applyFont="1">
      <alignment horizontal="left" readingOrder="0" shrinkToFit="0" vertical="center" wrapText="0"/>
    </xf>
    <xf borderId="46" fillId="0" fontId="4" numFmtId="0" xfId="0" applyBorder="1" applyFont="1"/>
    <xf borderId="26" fillId="7" fontId="30" numFmtId="0" xfId="0" applyAlignment="1" applyBorder="1" applyFont="1">
      <alignment horizontal="center" readingOrder="0" shrinkToFit="0" vertical="center" wrapText="0"/>
    </xf>
    <xf borderId="1" fillId="7" fontId="34" numFmtId="0" xfId="0" applyAlignment="1" applyBorder="1" applyFont="1">
      <alignment horizontal="left" readingOrder="0" shrinkToFit="0" vertical="center" wrapText="0"/>
    </xf>
    <xf borderId="18" fillId="0" fontId="4" numFmtId="0" xfId="0" applyBorder="1" applyFont="1"/>
    <xf borderId="26" fillId="7" fontId="34" numFmtId="164" xfId="0" applyAlignment="1" applyBorder="1" applyFont="1" applyNumberFormat="1">
      <alignment horizontal="center" readingOrder="0" shrinkToFit="0" vertical="center" wrapText="0"/>
    </xf>
    <xf borderId="26" fillId="7" fontId="34" numFmtId="0" xfId="0" applyAlignment="1" applyBorder="1" applyFont="1">
      <alignment horizontal="left" readingOrder="0" shrinkToFit="0" vertical="center" wrapText="0"/>
    </xf>
    <xf borderId="52" fillId="7" fontId="34" numFmtId="0" xfId="0" applyAlignment="1" applyBorder="1" applyFont="1">
      <alignment horizontal="center" readingOrder="0" shrinkToFit="0" vertical="center" wrapText="0"/>
    </xf>
    <xf borderId="53" fillId="7" fontId="34" numFmtId="0" xfId="0" applyAlignment="1" applyBorder="1" applyFont="1">
      <alignment horizontal="left" readingOrder="0" shrinkToFit="0" vertical="center" wrapText="0"/>
    </xf>
    <xf borderId="17" fillId="7" fontId="34" numFmtId="164" xfId="0" applyAlignment="1" applyBorder="1" applyFont="1" applyNumberFormat="1">
      <alignment horizontal="center" readingOrder="0" shrinkToFit="0" vertical="center" wrapText="0"/>
    </xf>
    <xf borderId="26" fillId="7" fontId="12" numFmtId="0" xfId="0" applyAlignment="1" applyBorder="1" applyFont="1">
      <alignment horizontal="center" readingOrder="0" vertical="center"/>
    </xf>
    <xf borderId="24" fillId="7" fontId="12" numFmtId="164" xfId="0" applyAlignment="1" applyBorder="1" applyFont="1" applyNumberFormat="1">
      <alignment horizontal="center" readingOrder="0" vertical="center"/>
    </xf>
    <xf borderId="26" fillId="7" fontId="30" numFmtId="164" xfId="0" applyAlignment="1" applyBorder="1" applyFont="1" applyNumberFormat="1">
      <alignment horizontal="center" readingOrder="0" shrinkToFit="0" vertical="center" wrapText="0"/>
    </xf>
    <xf borderId="24" fillId="7" fontId="30" numFmtId="164" xfId="0" applyAlignment="1" applyBorder="1" applyFont="1" applyNumberFormat="1">
      <alignment horizontal="center" readingOrder="0" shrinkToFit="0" vertical="center" wrapText="0"/>
    </xf>
    <xf borderId="0" fillId="7" fontId="21" numFmtId="0" xfId="0" applyAlignment="1" applyFont="1">
      <alignment horizontal="center" readingOrder="0"/>
    </xf>
    <xf borderId="0" fillId="7" fontId="73" numFmtId="164" xfId="0" applyAlignment="1" applyFont="1" applyNumberFormat="1">
      <alignment horizontal="right" vertical="center"/>
    </xf>
    <xf borderId="0" fillId="7" fontId="73" numFmtId="164" xfId="0" applyAlignment="1" applyFont="1" applyNumberFormat="1">
      <alignment horizontal="center" vertical="center"/>
    </xf>
    <xf borderId="18" fillId="7" fontId="33" numFmtId="0" xfId="0" applyAlignment="1" applyBorder="1" applyFont="1">
      <alignment readingOrder="0" shrinkToFit="0" vertical="center" wrapText="0"/>
    </xf>
    <xf borderId="17" fillId="7" fontId="30" numFmtId="0" xfId="0" applyAlignment="1" applyBorder="1" applyFont="1">
      <alignment horizontal="left" readingOrder="0" shrinkToFit="0" vertical="center" wrapText="0"/>
    </xf>
    <xf borderId="17" fillId="7" fontId="45" numFmtId="0" xfId="0" applyAlignment="1" applyBorder="1" applyFont="1">
      <alignment horizontal="left" readingOrder="0" shrinkToFit="0" vertical="center" wrapText="0"/>
    </xf>
    <xf borderId="46" fillId="7" fontId="33" numFmtId="0" xfId="0" applyAlignment="1" applyBorder="1" applyFont="1">
      <alignment readingOrder="0" shrinkToFit="0" vertical="center" wrapText="0"/>
    </xf>
    <xf borderId="53" fillId="0" fontId="4" numFmtId="0" xfId="0" applyBorder="1" applyFont="1"/>
    <xf borderId="45" fillId="7" fontId="45" numFmtId="0" xfId="0" applyAlignment="1" applyBorder="1" applyFont="1">
      <alignment horizontal="left" readingOrder="0" shrinkToFit="0" vertical="center" wrapText="0"/>
    </xf>
    <xf borderId="15" fillId="7" fontId="33" numFmtId="0" xfId="0" applyAlignment="1" applyBorder="1" applyFont="1">
      <alignment readingOrder="0" shrinkToFit="0" vertical="center" wrapText="0"/>
    </xf>
    <xf borderId="13" fillId="7" fontId="45" numFmtId="0" xfId="0" applyAlignment="1" applyBorder="1" applyFont="1">
      <alignment horizontal="left" readingOrder="0" shrinkToFit="0" vertical="center" wrapText="0"/>
    </xf>
    <xf borderId="13" fillId="7" fontId="30" numFmtId="0" xfId="0" applyAlignment="1" applyBorder="1" applyFont="1">
      <alignment horizontal="left" readingOrder="0" shrinkToFit="0" vertical="center" wrapText="0"/>
    </xf>
    <xf borderId="0" fillId="7" fontId="74" numFmtId="0" xfId="0" applyAlignment="1" applyFont="1">
      <alignment horizontal="center" readingOrder="0" vertical="center"/>
    </xf>
    <xf borderId="0" fillId="0" fontId="74" numFmtId="0" xfId="0" applyAlignment="1" applyFont="1">
      <alignment horizontal="center" readingOrder="0" vertical="center"/>
    </xf>
    <xf borderId="20" fillId="7" fontId="32" numFmtId="166" xfId="0" applyAlignment="1" applyBorder="1" applyFont="1" applyNumberFormat="1">
      <alignment horizontal="center" readingOrder="0" vertical="center"/>
    </xf>
    <xf borderId="12" fillId="0" fontId="31" numFmtId="0" xfId="0" applyAlignment="1" applyBorder="1" applyFont="1">
      <alignment horizontal="center" vertical="center"/>
    </xf>
    <xf borderId="54" fillId="0" fontId="4" numFmtId="0" xfId="0" applyBorder="1" applyFont="1"/>
    <xf borderId="55" fillId="0" fontId="4" numFmtId="0" xfId="0" applyBorder="1" applyFont="1"/>
    <xf borderId="56" fillId="7" fontId="32" numFmtId="166" xfId="0" applyAlignment="1" applyBorder="1" applyFont="1" applyNumberFormat="1">
      <alignment horizontal="center" readingOrder="0" vertical="center"/>
    </xf>
    <xf borderId="0" fillId="6" fontId="75"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EEBB5E"/>
              </a:solidFill>
            </c:spPr>
          </c:dPt>
          <c:dLbls>
            <c:showLegendKey val="0"/>
            <c:showVal val="0"/>
            <c:showCatName val="0"/>
            <c:showSerName val="0"/>
            <c:showPercent val="0"/>
            <c:showBubbleSize val="0"/>
            <c:showLeaderLines val="1"/>
          </c:dLbls>
          <c:cat>
            <c:strRef>
              <c:f>'CHECKLIST CASAMENTO'!$H$82:$I$82</c:f>
            </c:strRef>
          </c:cat>
          <c:val>
            <c:numRef>
              <c:f>'CHECKLIST CASAMENTO'!$H$83:$I$83</c:f>
              <c:numCache/>
            </c:numRef>
          </c:val>
        </c:ser>
        <c:dLbls>
          <c:showLegendKey val="0"/>
          <c:showVal val="0"/>
          <c:showCatName val="0"/>
          <c:showSerName val="0"/>
          <c:showPercent val="0"/>
          <c:showBubbleSize val="0"/>
        </c:dLbls>
        <c:holeSize val="50"/>
      </c:doughnutChart>
    </c:plotArea>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EEBB5E"/>
              </a:solidFill>
            </c:spPr>
          </c:dPt>
          <c:dPt>
            <c:idx val="1"/>
            <c:spPr>
              <a:solidFill>
                <a:srgbClr val="F88159"/>
              </a:solidFill>
            </c:spPr>
          </c:dPt>
          <c:dLbls>
            <c:showLegendKey val="0"/>
            <c:showVal val="0"/>
            <c:showCatName val="0"/>
            <c:showSerName val="0"/>
            <c:showPercent val="0"/>
            <c:showBubbleSize val="0"/>
            <c:showLeaderLines val="1"/>
          </c:dLbls>
          <c:cat>
            <c:strRef>
              <c:f>'INÍCIO'!$E$89:$E$90</c:f>
            </c:strRef>
          </c:cat>
          <c:val>
            <c:numRef>
              <c:f>'INÍCIO'!$F$89:$F$90</c:f>
              <c:numCache/>
            </c:numRef>
          </c:val>
        </c:ser>
        <c:dLbls>
          <c:showLegendKey val="0"/>
          <c:showVal val="0"/>
          <c:showCatName val="0"/>
          <c:showSerName val="0"/>
          <c:showPercent val="0"/>
          <c:showBubbleSize val="0"/>
        </c:dLbls>
        <c:holeSize val="50"/>
      </c:doughnutChart>
    </c:plotArea>
    <c:plotVisOnly val="1"/>
  </c:chart>
  <c:spPr>
    <a:solidFill>
      <a:srgbClr val="FFFFFF"/>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rgbClr val="EEBB5E"/>
            </a:solidFill>
            <a:ln cmpd="sng">
              <a:solidFill>
                <a:srgbClr val="000000"/>
              </a:solidFill>
            </a:ln>
          </c:spPr>
          <c:dPt>
            <c:idx val="1"/>
            <c:spPr>
              <a:solidFill>
                <a:srgbClr val="F88159"/>
              </a:solidFill>
              <a:ln cmpd="sng">
                <a:solidFill>
                  <a:srgbClr val="000000"/>
                </a:solidFill>
              </a:ln>
            </c:spPr>
          </c:dPt>
          <c:cat>
            <c:strRef>
              <c:f>'GASTOS GERAIS'!$G$169:$G$170</c:f>
            </c:strRef>
          </c:cat>
          <c:val>
            <c:numRef>
              <c:f>'GASTOS GERAIS'!$H$169:$H$170</c:f>
              <c:numCache/>
            </c:numRef>
          </c:val>
        </c:ser>
        <c:axId val="1619145709"/>
        <c:axId val="1650553149"/>
      </c:barChart>
      <c:catAx>
        <c:axId val="1619145709"/>
        <c:scaling>
          <c:orientation val="minMax"/>
        </c:scaling>
        <c:delete val="0"/>
        <c:axPos val="b"/>
        <c:title>
          <c:tx>
            <c:rich>
              <a:bodyPr/>
              <a:lstStyle/>
              <a:p>
                <a:pPr lvl="0">
                  <a:defRPr b="0">
                    <a:solidFill>
                      <a:srgbClr val="233A44"/>
                    </a:solidFill>
                    <a:latin typeface="+mn-lt"/>
                  </a:defRPr>
                </a:pPr>
                <a:r>
                  <a:rPr b="0">
                    <a:solidFill>
                      <a:srgbClr val="233A44"/>
                    </a:solidFill>
                    <a:latin typeface="+mn-lt"/>
                  </a:rPr>
                  <a:t/>
                </a:r>
              </a:p>
            </c:rich>
          </c:tx>
          <c:overlay val="0"/>
        </c:title>
        <c:numFmt formatCode="General" sourceLinked="1"/>
        <c:majorTickMark val="none"/>
        <c:minorTickMark val="none"/>
        <c:spPr/>
        <c:txPr>
          <a:bodyPr/>
          <a:lstStyle/>
          <a:p>
            <a:pPr lvl="0">
              <a:defRPr b="0">
                <a:solidFill>
                  <a:srgbClr val="233A44"/>
                </a:solidFill>
                <a:latin typeface="+mn-lt"/>
              </a:defRPr>
            </a:pPr>
          </a:p>
        </c:txPr>
        <c:crossAx val="1650553149"/>
      </c:catAx>
      <c:valAx>
        <c:axId val="16505531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233A44"/>
                    </a:solidFill>
                    <a:latin typeface="+mn-lt"/>
                  </a:defRPr>
                </a:pPr>
                <a:r>
                  <a:rPr b="0">
                    <a:solidFill>
                      <a:srgbClr val="233A44"/>
                    </a:solidFill>
                    <a:latin typeface="+mn-lt"/>
                  </a:rPr>
                  <a:t/>
                </a:r>
              </a:p>
            </c:rich>
          </c:tx>
          <c:overlay val="0"/>
        </c:title>
        <c:numFmt formatCode="General" sourceLinked="1"/>
        <c:majorTickMark val="none"/>
        <c:minorTickMark val="none"/>
        <c:tickLblPos val="nextTo"/>
        <c:spPr>
          <a:ln/>
        </c:spPr>
        <c:txPr>
          <a:bodyPr/>
          <a:lstStyle/>
          <a:p>
            <a:pPr lvl="0">
              <a:defRPr b="0">
                <a:solidFill>
                  <a:srgbClr val="233A44"/>
                </a:solidFill>
                <a:latin typeface="+mn-lt"/>
              </a:defRPr>
            </a:pPr>
          </a:p>
        </c:txPr>
        <c:crossAx val="1619145709"/>
      </c:valAx>
    </c:plotArea>
    <c:legend>
      <c:legendPos val="r"/>
      <c:overlay val="0"/>
      <c:txPr>
        <a:bodyPr/>
        <a:lstStyle/>
        <a:p>
          <a:pPr lvl="0">
            <a:defRPr b="0" sz="1400">
              <a:solidFill>
                <a:srgbClr val="394E57"/>
              </a:solidFill>
              <a:latin typeface="+mn-lt"/>
            </a:defRPr>
          </a:pPr>
        </a:p>
      </c:txPr>
    </c:legend>
    <c:plotVisOnly val="1"/>
  </c:chart>
  <c:spPr>
    <a:solidFill>
      <a:srgbClr val="FFFFFF">
        <a:alpha val="0"/>
      </a:srgbClr>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'GASTOS GERAIS'!$G$161:$H$161</c:f>
            </c:strRef>
          </c:tx>
          <c:spPr>
            <a:solidFill>
              <a:srgbClr val="F88159"/>
            </a:solidFill>
            <a:ln cmpd="sng">
              <a:solidFill>
                <a:srgbClr val="000000"/>
              </a:solidFill>
            </a:ln>
          </c:spPr>
          <c:val>
            <c:numRef>
              <c:f>'GASTOS GERAIS'!$I$161</c:f>
              <c:numCache/>
            </c:numRef>
          </c:val>
        </c:ser>
        <c:ser>
          <c:idx val="1"/>
          <c:order val="1"/>
          <c:tx>
            <c:strRef>
              <c:f>'GASTOS GERAIS'!$G$162:$H$162</c:f>
            </c:strRef>
          </c:tx>
          <c:spPr>
            <a:solidFill>
              <a:srgbClr val="EEBB5E"/>
            </a:solidFill>
            <a:ln cmpd="sng">
              <a:solidFill>
                <a:srgbClr val="000000"/>
              </a:solidFill>
            </a:ln>
          </c:spPr>
          <c:val>
            <c:numRef>
              <c:f>'GASTOS GERAIS'!$I$162</c:f>
              <c:numCache/>
            </c:numRef>
          </c:val>
        </c:ser>
        <c:ser>
          <c:idx val="2"/>
          <c:order val="2"/>
          <c:tx>
            <c:strRef>
              <c:f>'GASTOS GERAIS'!$G$163:$H$163</c:f>
            </c:strRef>
          </c:tx>
          <c:spPr>
            <a:solidFill>
              <a:srgbClr val="FBCBB7"/>
            </a:solidFill>
            <a:ln cmpd="sng">
              <a:solidFill>
                <a:srgbClr val="000000"/>
              </a:solidFill>
            </a:ln>
          </c:spPr>
          <c:val>
            <c:numRef>
              <c:f>'GASTOS GERAIS'!$I$163</c:f>
              <c:numCache/>
            </c:numRef>
          </c:val>
        </c:ser>
        <c:ser>
          <c:idx val="3"/>
          <c:order val="3"/>
          <c:tx>
            <c:strRef>
              <c:f>'GASTOS GERAIS'!$G$164:$H$164</c:f>
            </c:strRef>
          </c:tx>
          <c:spPr>
            <a:solidFill>
              <a:schemeClr val="accent4"/>
            </a:solidFill>
            <a:ln cmpd="sng">
              <a:solidFill>
                <a:srgbClr val="000000"/>
              </a:solidFill>
            </a:ln>
          </c:spPr>
          <c:val>
            <c:numRef>
              <c:f>'GASTOS GERAIS'!$I$164</c:f>
              <c:numCache/>
            </c:numRef>
          </c:val>
        </c:ser>
        <c:ser>
          <c:idx val="4"/>
          <c:order val="4"/>
          <c:tx>
            <c:strRef>
              <c:f>'GASTOS GERAIS'!$G$165:$H$165</c:f>
            </c:strRef>
          </c:tx>
          <c:val>
            <c:numRef>
              <c:f>'GASTOS GERAIS'!$I$165</c:f>
              <c:numCache/>
            </c:numRef>
          </c:val>
        </c:ser>
        <c:axId val="1599409018"/>
        <c:axId val="2039197581"/>
      </c:barChart>
      <c:catAx>
        <c:axId val="1599409018"/>
        <c:scaling>
          <c:orientation val="minMax"/>
        </c:scaling>
        <c:delete val="0"/>
        <c:axPos val="b"/>
        <c:title>
          <c:tx>
            <c:rich>
              <a:bodyPr/>
              <a:lstStyle/>
              <a:p>
                <a:pPr lvl="0">
                  <a:defRPr b="0">
                    <a:solidFill>
                      <a:srgbClr val="233A44"/>
                    </a:solidFill>
                    <a:latin typeface="+mn-lt"/>
                  </a:defRPr>
                </a:pPr>
                <a:r>
                  <a:rPr b="0">
                    <a:solidFill>
                      <a:srgbClr val="233A44"/>
                    </a:solidFill>
                    <a:latin typeface="+mn-lt"/>
                  </a:rPr>
                  <a:t/>
                </a:r>
              </a:p>
            </c:rich>
          </c:tx>
          <c:overlay val="0"/>
        </c:title>
        <c:numFmt formatCode="General" sourceLinked="1"/>
        <c:majorTickMark val="none"/>
        <c:minorTickMark val="none"/>
        <c:spPr/>
        <c:txPr>
          <a:bodyPr/>
          <a:lstStyle/>
          <a:p>
            <a:pPr lvl="0">
              <a:defRPr b="0">
                <a:solidFill>
                  <a:srgbClr val="233A44"/>
                </a:solidFill>
                <a:latin typeface="+mn-lt"/>
              </a:defRPr>
            </a:pPr>
          </a:p>
        </c:txPr>
        <c:crossAx val="2039197581"/>
      </c:catAx>
      <c:valAx>
        <c:axId val="203919758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233A44"/>
                    </a:solidFill>
                    <a:latin typeface="+mn-lt"/>
                  </a:defRPr>
                </a:pPr>
                <a:r>
                  <a:rPr b="0">
                    <a:solidFill>
                      <a:srgbClr val="233A44"/>
                    </a:solidFill>
                    <a:latin typeface="+mn-lt"/>
                  </a:rPr>
                  <a:t/>
                </a:r>
              </a:p>
            </c:rich>
          </c:tx>
          <c:overlay val="0"/>
        </c:title>
        <c:numFmt formatCode="General" sourceLinked="1"/>
        <c:majorTickMark val="none"/>
        <c:minorTickMark val="none"/>
        <c:tickLblPos val="nextTo"/>
        <c:spPr>
          <a:ln/>
        </c:spPr>
        <c:txPr>
          <a:bodyPr/>
          <a:lstStyle/>
          <a:p>
            <a:pPr lvl="0">
              <a:defRPr b="0">
                <a:solidFill>
                  <a:srgbClr val="233A44"/>
                </a:solidFill>
                <a:latin typeface="+mn-lt"/>
              </a:defRPr>
            </a:pPr>
          </a:p>
        </c:txPr>
        <c:crossAx val="1599409018"/>
      </c:valAx>
    </c:plotArea>
    <c:legend>
      <c:legendPos val="b"/>
      <c:overlay val="0"/>
      <c:txPr>
        <a:bodyPr/>
        <a:lstStyle/>
        <a:p>
          <a:pPr lvl="0">
            <a:defRPr b="0" sz="1400">
              <a:solidFill>
                <a:srgbClr val="394E57"/>
              </a:solidFill>
              <a:latin typeface="+mn-lt"/>
            </a:defRPr>
          </a:pPr>
        </a:p>
      </c:txPr>
    </c:legend>
    <c:plotVisOnly val="1"/>
  </c:chart>
  <c:spPr>
    <a:solidFill>
      <a:srgbClr val="FFFFFF">
        <a:alpha val="0"/>
      </a:srgbClr>
    </a:solidFill>
  </c:spPr>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F88159"/>
              </a:solidFill>
            </c:spPr>
          </c:dPt>
          <c:dPt>
            <c:idx val="1"/>
            <c:spPr>
              <a:solidFill>
                <a:srgbClr val="EEBB5E"/>
              </a:solidFill>
            </c:spPr>
          </c:dPt>
          <c:dLbls>
            <c:showLegendKey val="0"/>
            <c:showVal val="0"/>
            <c:showCatName val="0"/>
            <c:showSerName val="0"/>
            <c:showPercent val="0"/>
            <c:showBubbleSize val="0"/>
            <c:showLeaderLines val="1"/>
          </c:dLbls>
          <c:cat>
            <c:strRef>
              <c:f>ENXOVAL!$B$98:$B$99</c:f>
            </c:strRef>
          </c:cat>
          <c:val>
            <c:numRef>
              <c:f>ENXOVAL!$C$98:$C$99</c:f>
              <c:numCache/>
            </c:numRef>
          </c:val>
        </c:ser>
        <c:dLbls>
          <c:showLegendKey val="0"/>
          <c:showVal val="0"/>
          <c:showCatName val="0"/>
          <c:showSerName val="0"/>
          <c:showPercent val="0"/>
          <c:showBubbleSize val="0"/>
        </c:dLbls>
        <c:holeSize val="50"/>
      </c:doughnutChart>
    </c:plotArea>
    <c:plotVisOnly val="1"/>
  </c:chart>
  <c:spPr>
    <a:solidFill>
      <a:srgbClr val="FFFFFF"/>
    </a:solidFill>
  </c:spPr>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F88159"/>
              </a:solidFill>
            </c:spPr>
          </c:dPt>
          <c:dPt>
            <c:idx val="1"/>
            <c:spPr>
              <a:solidFill>
                <a:srgbClr val="EEBB5E"/>
              </a:solidFill>
            </c:spPr>
          </c:dPt>
          <c:dLbls>
            <c:showLegendKey val="0"/>
            <c:showVal val="0"/>
            <c:showCatName val="0"/>
            <c:showSerName val="0"/>
            <c:showPercent val="0"/>
            <c:showBubbleSize val="0"/>
            <c:showLeaderLines val="1"/>
          </c:dLbls>
          <c:cat>
            <c:strRef>
              <c:f>'LUA DE MEL'!$O$208:$O$209</c:f>
            </c:strRef>
          </c:cat>
          <c:val>
            <c:numRef>
              <c:f>'LUA DE MEL'!$P$208:$P$209</c:f>
              <c:numCache/>
            </c:numRef>
          </c:val>
        </c:ser>
        <c:dLbls>
          <c:showLegendKey val="0"/>
          <c:showVal val="0"/>
          <c:showCatName val="0"/>
          <c:showSerName val="0"/>
          <c:showPercent val="0"/>
          <c:showBubbleSize val="0"/>
        </c:dLbls>
        <c:holeSize val="50"/>
      </c:doughnutChart>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561975</xdr:colOff>
      <xdr:row>3</xdr:row>
      <xdr:rowOff>171450</xdr:rowOff>
    </xdr:from>
    <xdr:ext cx="8848725" cy="497205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1076325</xdr:colOff>
      <xdr:row>39</xdr:row>
      <xdr:rowOff>190500</xdr:rowOff>
    </xdr:from>
    <xdr:ext cx="3819525" cy="2790825"/>
    <xdr:graphicFrame>
      <xdr:nvGraphicFramePr>
        <xdr:cNvPr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1066800</xdr:colOff>
      <xdr:row>20</xdr:row>
      <xdr:rowOff>19050</xdr:rowOff>
    </xdr:from>
    <xdr:ext cx="3876675" cy="2790825"/>
    <xdr:graphicFrame>
      <xdr:nvGraphicFramePr>
        <xdr:cNvPr id="2" name="Chart 2" title="Gráfico"/>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2</xdr:col>
      <xdr:colOff>19050</xdr:colOff>
      <xdr:row>20</xdr:row>
      <xdr:rowOff>19050</xdr:rowOff>
    </xdr:from>
    <xdr:ext cx="6724650" cy="2895600"/>
    <xdr:graphicFrame>
      <xdr:nvGraphicFramePr>
        <xdr:cNvPr id="3" name="Chart 3" title="Gráfico"/>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2</xdr:col>
      <xdr:colOff>19050</xdr:colOff>
      <xdr:row>39</xdr:row>
      <xdr:rowOff>190500</xdr:rowOff>
    </xdr:from>
    <xdr:ext cx="6724650" cy="2895600"/>
    <xdr:graphicFrame>
      <xdr:nvGraphicFramePr>
        <xdr:cNvPr id="4" name="Chart 4" title="Gráfico"/>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15</xdr:col>
      <xdr:colOff>952500</xdr:colOff>
      <xdr:row>39</xdr:row>
      <xdr:rowOff>190500</xdr:rowOff>
    </xdr:from>
    <xdr:ext cx="3819525" cy="2895600"/>
    <xdr:graphicFrame>
      <xdr:nvGraphicFramePr>
        <xdr:cNvPr id="5" name="Chart 5" title="Gráfico"/>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15</xdr:col>
      <xdr:colOff>952500</xdr:colOff>
      <xdr:row>19</xdr:row>
      <xdr:rowOff>171450</xdr:rowOff>
    </xdr:from>
    <xdr:ext cx="3876675" cy="2895600"/>
    <xdr:graphicFrame>
      <xdr:nvGraphicFramePr>
        <xdr:cNvPr id="6" name="Chart 6" title="Gráfico"/>
        <xdr:cNvGraphicFramePr/>
      </xdr:nvGraphicFramePr>
      <xdr:xfrm>
        <a:off x="0" y="0"/>
        <a:ext cx="0" cy="0"/>
      </xdr:xfrm>
      <a:graphic>
        <a:graphicData uri="http://schemas.openxmlformats.org/drawingml/2006/chart">
          <c:chart r:id="rId6"/>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233A44"/>
      </a:dk1>
      <a:lt1>
        <a:srgbClr val="FFFFFF"/>
      </a:lt1>
      <a:dk2>
        <a:srgbClr val="233A44"/>
      </a:dk2>
      <a:lt2>
        <a:srgbClr val="FFFFFF"/>
      </a:lt2>
      <a:accent1>
        <a:srgbClr val="00796B"/>
      </a:accent1>
      <a:accent2>
        <a:srgbClr val="BF8659"/>
      </a:accent2>
      <a:accent3>
        <a:srgbClr val="00435E"/>
      </a:accent3>
      <a:accent4>
        <a:srgbClr val="D9563F"/>
      </a:accent4>
      <a:accent5>
        <a:srgbClr val="E7BB63"/>
      </a:accent5>
      <a:accent6>
        <a:srgbClr val="144CF5"/>
      </a:accent6>
      <a:hlink>
        <a:srgbClr val="3D4594"/>
      </a:hlink>
      <a:folHlink>
        <a:srgbClr val="3D4594"/>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1.xml"/><Relationship Id="rId3"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9.0" topLeftCell="A10" activePane="bottomLeft" state="frozen"/>
      <selection activeCell="B11" sqref="B11" pane="bottomLeft"/>
    </sheetView>
  </sheetViews>
  <sheetFormatPr customHeight="1" defaultColWidth="11.22" defaultRowHeight="15.75"/>
  <cols>
    <col customWidth="1" min="1" max="1" width="3.67"/>
    <col customWidth="1" min="2" max="2" width="9.0"/>
    <col customWidth="1" min="3" max="3" width="6.56"/>
    <col customWidth="1" min="5" max="5" width="7.44"/>
    <col customWidth="1" min="6" max="6" width="8.78"/>
    <col customWidth="1" min="11" max="11" width="12.67"/>
    <col customWidth="1" min="22" max="22" width="3.67"/>
  </cols>
  <sheetData>
    <row r="1" ht="30.0" customHeight="1">
      <c r="A1" s="1"/>
      <c r="B1" s="2" t="s">
        <v>0</v>
      </c>
      <c r="E1" s="3"/>
      <c r="F1" s="3"/>
      <c r="G1" s="3"/>
      <c r="H1" s="3"/>
      <c r="I1" s="3"/>
      <c r="J1" s="3"/>
      <c r="K1" s="3"/>
      <c r="L1" s="3"/>
      <c r="M1" s="3"/>
      <c r="N1" s="3"/>
      <c r="O1" s="3"/>
      <c r="P1" s="3"/>
      <c r="Q1" s="3"/>
      <c r="R1" s="3"/>
      <c r="S1" s="3"/>
      <c r="T1" s="3"/>
      <c r="U1" s="3"/>
      <c r="V1" s="3"/>
    </row>
    <row r="2" ht="30.0" customHeight="1">
      <c r="A2" s="3"/>
      <c r="B2" s="4" t="s">
        <v>1</v>
      </c>
      <c r="C2" s="5"/>
      <c r="D2" s="6" t="s">
        <v>2</v>
      </c>
      <c r="E2" s="5"/>
      <c r="F2" s="6" t="s">
        <v>3</v>
      </c>
      <c r="G2" s="5"/>
      <c r="H2" s="6" t="s">
        <v>4</v>
      </c>
      <c r="I2" s="5"/>
      <c r="J2" s="6" t="s">
        <v>5</v>
      </c>
      <c r="K2" s="5"/>
      <c r="L2" s="6" t="s">
        <v>6</v>
      </c>
      <c r="M2" s="5"/>
      <c r="N2" s="6" t="s">
        <v>7</v>
      </c>
      <c r="O2" s="5"/>
      <c r="P2" s="6" t="s">
        <v>8</v>
      </c>
      <c r="Q2" s="5"/>
      <c r="R2" s="6" t="s">
        <v>9</v>
      </c>
      <c r="S2" s="5"/>
      <c r="T2" s="6" t="s">
        <v>10</v>
      </c>
      <c r="U2" s="5"/>
      <c r="V2" s="3"/>
    </row>
    <row r="3">
      <c r="A3" s="3"/>
      <c r="B3" s="7"/>
      <c r="C3" s="7"/>
      <c r="D3" s="7"/>
      <c r="E3" s="7"/>
      <c r="F3" s="7"/>
      <c r="G3" s="7"/>
      <c r="H3" s="7"/>
      <c r="I3" s="7"/>
      <c r="J3" s="7"/>
      <c r="K3" s="7"/>
      <c r="L3" s="7"/>
      <c r="M3" s="7"/>
      <c r="N3" s="7"/>
      <c r="O3" s="7"/>
      <c r="P3" s="7"/>
      <c r="Q3" s="7"/>
      <c r="R3" s="7"/>
      <c r="S3" s="7"/>
      <c r="T3" s="7"/>
      <c r="U3" s="7"/>
      <c r="V3" s="3"/>
    </row>
    <row r="4">
      <c r="A4" s="3"/>
      <c r="B4" s="7"/>
      <c r="C4" s="7"/>
      <c r="D4" s="7"/>
      <c r="E4" s="7"/>
      <c r="F4" s="7"/>
      <c r="G4" s="7"/>
      <c r="H4" s="7"/>
      <c r="I4" s="7"/>
      <c r="J4" s="7"/>
      <c r="K4" s="7"/>
      <c r="L4" s="7"/>
      <c r="M4" s="7"/>
      <c r="N4" s="7"/>
      <c r="O4" s="7"/>
      <c r="P4" s="7"/>
      <c r="Q4" s="7"/>
      <c r="R4" s="7"/>
      <c r="S4" s="7"/>
      <c r="T4" s="7"/>
      <c r="U4" s="7"/>
      <c r="V4" s="3"/>
    </row>
    <row r="5">
      <c r="A5" s="3"/>
      <c r="B5" s="7"/>
      <c r="C5" s="8" t="s">
        <v>11</v>
      </c>
      <c r="D5" s="9"/>
      <c r="E5" s="10"/>
      <c r="F5" s="11" t="s">
        <v>12</v>
      </c>
      <c r="G5" s="12"/>
      <c r="H5" s="13"/>
      <c r="I5" s="14" t="s">
        <v>13</v>
      </c>
      <c r="J5" s="15"/>
      <c r="K5" s="16"/>
      <c r="L5" s="17" t="s">
        <v>14</v>
      </c>
      <c r="M5" s="18"/>
      <c r="N5" s="19"/>
      <c r="O5" s="20" t="s">
        <v>15</v>
      </c>
      <c r="P5" s="21"/>
      <c r="Q5" s="22"/>
      <c r="R5" s="20" t="s">
        <v>16</v>
      </c>
      <c r="S5" s="21"/>
      <c r="T5" s="22"/>
      <c r="U5" s="7"/>
      <c r="V5" s="3"/>
    </row>
    <row r="6">
      <c r="A6" s="3"/>
      <c r="B6" s="7"/>
      <c r="E6" s="23"/>
      <c r="H6" s="23"/>
      <c r="K6" s="23"/>
      <c r="N6" s="23"/>
      <c r="Q6" s="23"/>
      <c r="T6" s="23"/>
      <c r="U6" s="7"/>
      <c r="V6" s="3"/>
    </row>
    <row r="7">
      <c r="A7" s="3"/>
      <c r="B7" s="7"/>
      <c r="C7" s="24">
        <v>0.2</v>
      </c>
      <c r="E7" s="23"/>
      <c r="F7" s="25">
        <f>'GASTOS GERAIS'!G47+'GASTOS GERAIS'!G72+'GASTOS GERAIS'!G95+'GASTOS GERAIS'!P47+'GASTOS GERAIS'!Y47+'GASTOS GERAIS'!AH47+'GASTOS GERAIS'!AQ46+'GASTOS GERAIS'!Y93+'GASTOS GERAIS'!Y139+'GASTOS GERAIS'!Y185</f>
        <v>10000</v>
      </c>
      <c r="H7" s="23"/>
      <c r="I7" s="24">
        <f>C7-F7</f>
        <v>-9999.8</v>
      </c>
      <c r="K7" s="23"/>
      <c r="L7" s="24">
        <f>'LISTA DE CONVIDADOS'!H111+'LISTA DE CONVIDADOS'!R111+'LISTA DE CONVIDADOS'!AB112+'LISTA DE CONVIDADOS'!AL112</f>
        <v>0</v>
      </c>
      <c r="N7" s="23"/>
      <c r="O7" s="26">
        <f>'LISTA DE CONVIDADOS'!B111+'LISTA DE CONVIDADOS'!L111+'LISTA DE CONVIDADOS'!V111+'LISTA DE CONVIDADOS'!AF111</f>
        <v>3</v>
      </c>
      <c r="Q7" s="23"/>
      <c r="R7" s="26">
        <f>'LISTA DE PRESENTES'!K81+'LISTA DE PRESENTES'!T81+'LISTA DE PRESENTES'!K161+'LISTA DE PRESENTES'!T161+'LISTA DE PRESENTES'!K241+'LISTA DE PRESENTES'!T241</f>
        <v>3</v>
      </c>
      <c r="T7" s="23"/>
      <c r="U7" s="7"/>
      <c r="V7" s="3"/>
    </row>
    <row r="8">
      <c r="A8" s="3"/>
      <c r="B8" s="7"/>
      <c r="E8" s="23"/>
      <c r="H8" s="23"/>
      <c r="K8" s="23"/>
      <c r="N8" s="23"/>
      <c r="Q8" s="23"/>
      <c r="T8" s="23"/>
      <c r="U8" s="7"/>
      <c r="V8" s="3"/>
    </row>
    <row r="9">
      <c r="A9" s="3"/>
      <c r="B9" s="7"/>
      <c r="E9" s="23"/>
      <c r="H9" s="23"/>
      <c r="K9" s="23"/>
      <c r="N9" s="23"/>
      <c r="Q9" s="23"/>
      <c r="T9" s="23"/>
      <c r="U9" s="7"/>
      <c r="V9" s="3"/>
    </row>
    <row r="10">
      <c r="A10" s="3"/>
      <c r="B10" s="7"/>
      <c r="C10" s="7"/>
      <c r="D10" s="7"/>
      <c r="E10" s="7"/>
      <c r="F10" s="7"/>
      <c r="G10" s="7"/>
      <c r="H10" s="7"/>
      <c r="I10" s="27"/>
      <c r="J10" s="7"/>
      <c r="K10" s="7"/>
      <c r="L10" s="27"/>
      <c r="M10" s="27"/>
      <c r="N10" s="27"/>
      <c r="O10" s="7"/>
      <c r="P10" s="7"/>
      <c r="Q10" s="7"/>
      <c r="R10" s="7"/>
      <c r="S10" s="7"/>
      <c r="T10" s="7"/>
      <c r="U10" s="7"/>
      <c r="V10" s="3"/>
    </row>
    <row r="11">
      <c r="A11" s="3"/>
      <c r="B11" s="7"/>
      <c r="C11" s="28" t="s">
        <v>17</v>
      </c>
      <c r="U11" s="7"/>
      <c r="V11" s="3"/>
    </row>
    <row r="12">
      <c r="A12" s="3"/>
      <c r="B12" s="7"/>
      <c r="U12" s="7"/>
      <c r="V12" s="3"/>
    </row>
    <row r="13">
      <c r="A13" s="3"/>
      <c r="B13" s="7"/>
      <c r="U13" s="7"/>
      <c r="V13" s="3"/>
    </row>
    <row r="14">
      <c r="A14" s="3"/>
      <c r="B14" s="7"/>
      <c r="U14" s="7"/>
      <c r="V14" s="3"/>
    </row>
    <row r="15">
      <c r="A15" s="3"/>
      <c r="B15" s="7"/>
      <c r="U15" s="7"/>
      <c r="V15" s="3"/>
    </row>
    <row r="16">
      <c r="A16" s="3"/>
      <c r="B16" s="7"/>
      <c r="C16" s="7"/>
      <c r="D16" s="7"/>
      <c r="E16" s="7"/>
      <c r="F16" s="7"/>
      <c r="G16" s="7"/>
      <c r="H16" s="7"/>
      <c r="I16" s="29"/>
      <c r="J16" s="7"/>
      <c r="K16" s="7"/>
      <c r="L16" s="27"/>
      <c r="M16" s="27"/>
      <c r="N16" s="27"/>
      <c r="O16" s="7"/>
      <c r="P16" s="7"/>
      <c r="Q16" s="7"/>
      <c r="R16" s="7"/>
      <c r="S16" s="7"/>
      <c r="T16" s="7"/>
      <c r="U16" s="7"/>
      <c r="V16" s="3"/>
    </row>
    <row r="17" ht="4.5" customHeight="1">
      <c r="A17" s="3"/>
      <c r="B17" s="7"/>
      <c r="C17" s="7"/>
      <c r="D17" s="7"/>
      <c r="E17" s="7"/>
      <c r="F17" s="7"/>
      <c r="G17" s="7"/>
      <c r="H17" s="7"/>
      <c r="I17" s="29"/>
      <c r="J17" s="7"/>
      <c r="K17" s="7"/>
      <c r="L17" s="27"/>
      <c r="M17" s="27"/>
      <c r="N17" s="27"/>
      <c r="O17" s="7"/>
      <c r="P17" s="7"/>
      <c r="Q17" s="7"/>
      <c r="R17" s="7"/>
      <c r="S17" s="7"/>
      <c r="T17" s="7"/>
      <c r="U17" s="7"/>
      <c r="V17" s="3"/>
    </row>
    <row r="18">
      <c r="A18" s="3"/>
      <c r="B18" s="7"/>
      <c r="C18" s="30"/>
      <c r="D18" s="30"/>
      <c r="E18" s="30"/>
      <c r="F18" s="30"/>
      <c r="G18" s="29"/>
      <c r="H18" s="31"/>
      <c r="I18" s="31"/>
      <c r="J18" s="31"/>
      <c r="K18" s="31"/>
      <c r="L18" s="31"/>
      <c r="M18" s="31"/>
      <c r="N18" s="31"/>
      <c r="O18" s="31"/>
      <c r="P18" s="7"/>
      <c r="Q18" s="7"/>
      <c r="R18" s="7"/>
      <c r="S18" s="7"/>
      <c r="T18" s="7"/>
      <c r="U18" s="7"/>
      <c r="V18" s="3"/>
    </row>
    <row r="19">
      <c r="A19" s="3"/>
      <c r="B19" s="7"/>
      <c r="C19" s="32" t="s">
        <v>18</v>
      </c>
      <c r="D19" s="33"/>
      <c r="E19" s="33"/>
      <c r="F19" s="33"/>
      <c r="G19" s="33"/>
      <c r="H19" s="33"/>
      <c r="I19" s="33"/>
      <c r="J19" s="34"/>
      <c r="K19" s="31"/>
      <c r="L19" s="32" t="s">
        <v>19</v>
      </c>
      <c r="M19" s="33"/>
      <c r="N19" s="33"/>
      <c r="O19" s="33"/>
      <c r="P19" s="7"/>
      <c r="Q19" s="32" t="s">
        <v>20</v>
      </c>
      <c r="R19" s="33"/>
      <c r="S19" s="33"/>
      <c r="T19" s="33"/>
      <c r="U19" s="7"/>
      <c r="V19" s="3"/>
    </row>
    <row r="20">
      <c r="A20" s="3"/>
      <c r="B20" s="7"/>
      <c r="C20" s="35"/>
      <c r="J20" s="23"/>
      <c r="K20" s="31"/>
      <c r="L20" s="35"/>
      <c r="P20" s="7"/>
      <c r="Q20" s="35"/>
      <c r="U20" s="7"/>
      <c r="V20" s="3"/>
    </row>
    <row r="21">
      <c r="A21" s="3"/>
      <c r="B21" s="7"/>
      <c r="C21" s="36"/>
      <c r="D21" s="37"/>
      <c r="E21" s="37"/>
      <c r="F21" s="37"/>
      <c r="G21" s="38"/>
      <c r="H21" s="38"/>
      <c r="I21" s="39"/>
      <c r="J21" s="40"/>
      <c r="K21" s="31"/>
      <c r="L21" s="7"/>
      <c r="M21" s="7"/>
      <c r="N21" s="7"/>
      <c r="O21" s="41"/>
      <c r="P21" s="7"/>
      <c r="Q21" s="7"/>
      <c r="R21" s="7"/>
      <c r="S21" s="7"/>
      <c r="T21" s="41"/>
      <c r="U21" s="7"/>
      <c r="V21" s="3"/>
    </row>
    <row r="22">
      <c r="A22" s="3"/>
      <c r="B22" s="7"/>
      <c r="C22" s="42"/>
      <c r="D22" s="43"/>
      <c r="E22" s="43"/>
      <c r="F22" s="43"/>
      <c r="G22" s="44"/>
      <c r="H22" s="44"/>
      <c r="I22" s="45"/>
      <c r="J22" s="46"/>
      <c r="K22" s="31"/>
      <c r="L22" s="7"/>
      <c r="M22" s="7"/>
      <c r="N22" s="7"/>
      <c r="O22" s="41"/>
      <c r="P22" s="7"/>
      <c r="Q22" s="7"/>
      <c r="R22" s="7"/>
      <c r="S22" s="7"/>
      <c r="T22" s="41"/>
      <c r="U22" s="7"/>
      <c r="V22" s="3"/>
    </row>
    <row r="23">
      <c r="A23" s="47"/>
      <c r="B23" s="7"/>
      <c r="C23" s="42"/>
      <c r="D23" s="43"/>
      <c r="E23" s="43"/>
      <c r="F23" s="43"/>
      <c r="G23" s="44"/>
      <c r="H23" s="44"/>
      <c r="I23" s="45"/>
      <c r="J23" s="46"/>
      <c r="K23" s="31"/>
      <c r="L23" s="7"/>
      <c r="M23" s="7"/>
      <c r="N23" s="7"/>
      <c r="P23" s="7"/>
      <c r="Q23" s="7"/>
      <c r="R23" s="7"/>
      <c r="S23" s="7"/>
      <c r="U23" s="7"/>
      <c r="V23" s="3"/>
    </row>
    <row r="24">
      <c r="A24" s="47"/>
      <c r="B24" s="7"/>
      <c r="C24" s="42"/>
      <c r="D24" s="43"/>
      <c r="E24" s="43"/>
      <c r="F24" s="43"/>
      <c r="G24" s="45"/>
      <c r="H24" s="45"/>
      <c r="I24" s="45"/>
      <c r="J24" s="46"/>
      <c r="K24" s="31"/>
      <c r="L24" s="7"/>
      <c r="M24" s="7"/>
      <c r="N24" s="7"/>
      <c r="O24" s="41"/>
      <c r="P24" s="7"/>
      <c r="Q24" s="7"/>
      <c r="R24" s="7"/>
      <c r="S24" s="7"/>
      <c r="T24" s="41"/>
      <c r="U24" s="7"/>
      <c r="V24" s="3"/>
    </row>
    <row r="25">
      <c r="A25" s="47"/>
      <c r="B25" s="7"/>
      <c r="C25" s="42"/>
      <c r="D25" s="43"/>
      <c r="E25" s="43"/>
      <c r="F25" s="43"/>
      <c r="G25" s="48"/>
      <c r="H25" s="48"/>
      <c r="I25" s="48"/>
      <c r="J25" s="46"/>
      <c r="K25" s="31"/>
      <c r="L25" s="7"/>
      <c r="M25" s="7"/>
      <c r="N25" s="7"/>
      <c r="P25" s="7"/>
      <c r="Q25" s="7"/>
      <c r="R25" s="7"/>
      <c r="S25" s="7"/>
      <c r="U25" s="7"/>
      <c r="V25" s="3"/>
    </row>
    <row r="26">
      <c r="A26" s="49"/>
      <c r="B26" s="7"/>
      <c r="C26" s="42"/>
      <c r="D26" s="43"/>
      <c r="E26" s="43"/>
      <c r="F26" s="43"/>
      <c r="G26" s="50"/>
      <c r="H26" s="50"/>
      <c r="I26" s="50"/>
      <c r="J26" s="46"/>
      <c r="K26" s="31"/>
      <c r="L26" s="51"/>
      <c r="M26" s="51"/>
      <c r="N26" s="27"/>
      <c r="O26" s="27"/>
      <c r="P26" s="7"/>
      <c r="Q26" s="51"/>
      <c r="R26" s="51"/>
      <c r="S26" s="27"/>
      <c r="T26" s="27"/>
      <c r="U26" s="7"/>
      <c r="V26" s="3"/>
    </row>
    <row r="27">
      <c r="A27" s="49"/>
      <c r="B27" s="7"/>
      <c r="C27" s="42"/>
      <c r="D27" s="43"/>
      <c r="E27" s="43"/>
      <c r="F27" s="43"/>
      <c r="G27" s="50"/>
      <c r="H27" s="50"/>
      <c r="I27" s="50"/>
      <c r="J27" s="46"/>
      <c r="K27" s="31"/>
      <c r="L27" s="51"/>
      <c r="M27" s="51"/>
      <c r="N27" s="27"/>
      <c r="O27" s="27"/>
      <c r="P27" s="7"/>
      <c r="Q27" s="51"/>
      <c r="R27" s="51"/>
      <c r="S27" s="27"/>
      <c r="T27" s="27"/>
      <c r="U27" s="7"/>
      <c r="V27" s="3"/>
    </row>
    <row r="28">
      <c r="A28" s="49"/>
      <c r="B28" s="7"/>
      <c r="C28" s="42"/>
      <c r="D28" s="43"/>
      <c r="E28" s="43"/>
      <c r="F28" s="43"/>
      <c r="G28" s="50"/>
      <c r="H28" s="50"/>
      <c r="I28" s="50"/>
      <c r="J28" s="46"/>
      <c r="K28" s="31"/>
      <c r="L28" s="51"/>
      <c r="M28" s="51"/>
      <c r="N28" s="27"/>
      <c r="O28" s="27"/>
      <c r="P28" s="7"/>
      <c r="Q28" s="51"/>
      <c r="R28" s="51"/>
      <c r="S28" s="27"/>
      <c r="T28" s="27"/>
      <c r="U28" s="7"/>
      <c r="V28" s="3"/>
    </row>
    <row r="29">
      <c r="A29" s="49"/>
      <c r="B29" s="7"/>
      <c r="C29" s="52"/>
      <c r="D29" s="7"/>
      <c r="E29" s="7"/>
      <c r="F29" s="7"/>
      <c r="G29" s="7"/>
      <c r="H29" s="7"/>
      <c r="I29" s="7"/>
      <c r="J29" s="46"/>
      <c r="K29" s="31"/>
      <c r="L29" s="7"/>
      <c r="M29" s="7"/>
      <c r="N29" s="7"/>
      <c r="O29" s="7"/>
      <c r="P29" s="7"/>
      <c r="Q29" s="7"/>
      <c r="R29" s="7"/>
      <c r="S29" s="7"/>
      <c r="T29" s="7"/>
      <c r="U29" s="7"/>
      <c r="V29" s="3"/>
    </row>
    <row r="30">
      <c r="A30" s="49"/>
      <c r="B30" s="7"/>
      <c r="C30" s="52"/>
      <c r="D30" s="7"/>
      <c r="E30" s="7"/>
      <c r="F30" s="7"/>
      <c r="G30" s="7"/>
      <c r="H30" s="7"/>
      <c r="I30" s="7"/>
      <c r="J30" s="46"/>
      <c r="K30" s="31"/>
      <c r="L30" s="7"/>
      <c r="M30" s="7"/>
      <c r="N30" s="7"/>
      <c r="O30" s="7"/>
      <c r="P30" s="7"/>
      <c r="Q30" s="7"/>
      <c r="R30" s="7"/>
      <c r="S30" s="7"/>
      <c r="T30" s="7"/>
      <c r="U30" s="7"/>
      <c r="V30" s="3"/>
    </row>
    <row r="31">
      <c r="A31" s="49"/>
      <c r="B31" s="7"/>
      <c r="C31" s="53"/>
      <c r="D31" s="54"/>
      <c r="I31" s="48"/>
      <c r="J31" s="46"/>
      <c r="K31" s="31"/>
      <c r="L31" s="7"/>
      <c r="M31" s="7"/>
      <c r="N31" s="7"/>
      <c r="O31" s="7"/>
      <c r="P31" s="7"/>
      <c r="Q31" s="7"/>
      <c r="R31" s="7"/>
      <c r="S31" s="7"/>
      <c r="T31" s="7"/>
      <c r="U31" s="7"/>
      <c r="V31" s="3"/>
    </row>
    <row r="32">
      <c r="A32" s="49"/>
      <c r="B32" s="7"/>
      <c r="C32" s="55"/>
      <c r="D32" s="56"/>
      <c r="E32" s="56"/>
      <c r="F32" s="56"/>
      <c r="G32" s="56"/>
      <c r="H32" s="56"/>
      <c r="I32" s="48"/>
      <c r="J32" s="46"/>
      <c r="K32" s="31"/>
      <c r="L32" s="7"/>
      <c r="M32" s="7"/>
      <c r="N32" s="7"/>
      <c r="O32" s="7"/>
      <c r="P32" s="7"/>
      <c r="Q32" s="7"/>
      <c r="R32" s="7"/>
      <c r="S32" s="7"/>
      <c r="T32" s="7"/>
      <c r="U32" s="7"/>
      <c r="V32" s="3"/>
    </row>
    <row r="33">
      <c r="A33" s="49"/>
      <c r="B33" s="7"/>
      <c r="C33" s="52"/>
      <c r="D33" s="7"/>
      <c r="E33" s="7"/>
      <c r="F33" s="7"/>
      <c r="G33" s="7"/>
      <c r="H33" s="7"/>
      <c r="I33" s="7"/>
      <c r="J33" s="46"/>
      <c r="K33" s="31"/>
      <c r="L33" s="7"/>
      <c r="M33" s="7"/>
      <c r="N33" s="7"/>
      <c r="O33" s="7"/>
      <c r="P33" s="7"/>
      <c r="Q33" s="7"/>
      <c r="R33" s="7"/>
      <c r="S33" s="7"/>
      <c r="T33" s="7"/>
      <c r="U33" s="7"/>
      <c r="V33" s="3"/>
    </row>
    <row r="34">
      <c r="A34" s="49"/>
      <c r="B34" s="7"/>
      <c r="C34" s="57"/>
      <c r="D34" s="58"/>
      <c r="E34" s="58"/>
      <c r="F34" s="58"/>
      <c r="G34" s="58"/>
      <c r="H34" s="58"/>
      <c r="I34" s="58"/>
      <c r="J34" s="59"/>
      <c r="K34" s="31"/>
      <c r="L34" s="7"/>
      <c r="M34" s="7"/>
      <c r="N34" s="7"/>
      <c r="O34" s="7"/>
      <c r="P34" s="7"/>
      <c r="Q34" s="7"/>
      <c r="R34" s="7"/>
      <c r="S34" s="7"/>
      <c r="T34" s="7"/>
      <c r="U34" s="7"/>
      <c r="V34" s="3"/>
    </row>
    <row r="35">
      <c r="A35" s="3"/>
      <c r="B35" s="7"/>
      <c r="C35" s="60"/>
      <c r="J35" s="23"/>
      <c r="K35" s="31"/>
      <c r="L35" s="61" t="s">
        <v>13</v>
      </c>
      <c r="N35" s="62">
        <f>I7</f>
        <v>-9999.8</v>
      </c>
      <c r="P35" s="7"/>
      <c r="Q35" s="61" t="s">
        <v>13</v>
      </c>
      <c r="S35" s="62">
        <f>'LUA DE MEL'!P7</f>
        <v>10000</v>
      </c>
      <c r="U35" s="7"/>
      <c r="V35" s="3"/>
    </row>
    <row r="36">
      <c r="A36" s="3"/>
      <c r="B36" s="7"/>
      <c r="C36" s="35"/>
      <c r="J36" s="23"/>
      <c r="K36" s="31"/>
      <c r="P36" s="7"/>
      <c r="U36" s="7"/>
      <c r="V36" s="3"/>
    </row>
    <row r="37">
      <c r="A37" s="3"/>
      <c r="B37" s="7"/>
      <c r="C37" s="7"/>
      <c r="D37" s="7"/>
      <c r="E37" s="7"/>
      <c r="F37" s="7"/>
      <c r="G37" s="63"/>
      <c r="H37" s="7"/>
      <c r="I37" s="7"/>
      <c r="J37" s="7"/>
      <c r="K37" s="31"/>
      <c r="L37" s="7"/>
      <c r="M37" s="7"/>
      <c r="N37" s="7"/>
      <c r="O37" s="7"/>
      <c r="P37" s="7"/>
      <c r="Q37" s="7"/>
      <c r="R37" s="7"/>
      <c r="S37" s="7"/>
      <c r="T37" s="7"/>
      <c r="U37" s="7"/>
      <c r="V37" s="3"/>
    </row>
    <row r="38">
      <c r="A38" s="3"/>
      <c r="B38" s="7"/>
      <c r="C38" s="7"/>
      <c r="D38" s="7"/>
      <c r="E38" s="7"/>
      <c r="F38" s="7"/>
      <c r="G38" s="63"/>
      <c r="H38" s="7"/>
      <c r="I38" s="7"/>
      <c r="J38" s="7"/>
      <c r="K38" s="31"/>
      <c r="L38" s="7"/>
      <c r="M38" s="7"/>
      <c r="N38" s="7"/>
      <c r="O38" s="7"/>
      <c r="P38" s="7"/>
      <c r="Q38" s="7"/>
      <c r="R38" s="7"/>
      <c r="S38" s="7"/>
      <c r="T38" s="7"/>
      <c r="U38" s="7"/>
      <c r="V38" s="3"/>
    </row>
    <row r="39">
      <c r="A39" s="3"/>
      <c r="B39" s="7"/>
      <c r="C39" s="64" t="s">
        <v>21</v>
      </c>
      <c r="K39" s="31"/>
      <c r="L39" s="32" t="s">
        <v>22</v>
      </c>
      <c r="M39" s="33"/>
      <c r="N39" s="33"/>
      <c r="O39" s="33"/>
      <c r="P39" s="7"/>
      <c r="Q39" s="32" t="s">
        <v>23</v>
      </c>
      <c r="R39" s="33"/>
      <c r="S39" s="33"/>
      <c r="T39" s="33"/>
      <c r="U39" s="7"/>
      <c r="V39" s="3"/>
    </row>
    <row r="40">
      <c r="A40" s="3"/>
      <c r="B40" s="7"/>
      <c r="K40" s="31"/>
      <c r="L40" s="35"/>
      <c r="P40" s="7"/>
      <c r="Q40" s="35"/>
      <c r="U40" s="7"/>
      <c r="V40" s="3"/>
    </row>
    <row r="41">
      <c r="A41" s="3"/>
      <c r="B41" s="7"/>
      <c r="C41" s="42"/>
      <c r="D41" s="43"/>
      <c r="E41" s="43"/>
      <c r="F41" s="43"/>
      <c r="G41" s="65"/>
      <c r="H41" s="65"/>
      <c r="I41" s="45"/>
      <c r="J41" s="46"/>
      <c r="K41" s="31"/>
      <c r="L41" s="7"/>
      <c r="M41" s="7"/>
      <c r="N41" s="7"/>
      <c r="O41" s="41"/>
      <c r="P41" s="7"/>
      <c r="Q41" s="7"/>
      <c r="R41" s="7"/>
      <c r="S41" s="7"/>
      <c r="T41" s="41"/>
      <c r="U41" s="7"/>
      <c r="V41" s="3"/>
    </row>
    <row r="42">
      <c r="A42" s="3"/>
      <c r="B42" s="7"/>
      <c r="C42" s="42"/>
      <c r="D42" s="43"/>
      <c r="E42" s="43"/>
      <c r="F42" s="43"/>
      <c r="G42" s="44"/>
      <c r="H42" s="44"/>
      <c r="I42" s="45"/>
      <c r="J42" s="46"/>
      <c r="K42" s="31"/>
      <c r="L42" s="7"/>
      <c r="M42" s="7"/>
      <c r="N42" s="7"/>
      <c r="O42" s="41"/>
      <c r="P42" s="7"/>
      <c r="Q42" s="7"/>
      <c r="R42" s="7"/>
      <c r="S42" s="7"/>
      <c r="T42" s="41"/>
      <c r="U42" s="7"/>
      <c r="V42" s="3"/>
    </row>
    <row r="43">
      <c r="A43" s="3"/>
      <c r="B43" s="7"/>
      <c r="C43" s="42"/>
      <c r="D43" s="43"/>
      <c r="E43" s="43"/>
      <c r="F43" s="43"/>
      <c r="G43" s="44"/>
      <c r="H43" s="44"/>
      <c r="I43" s="45"/>
      <c r="J43" s="46"/>
      <c r="K43" s="31"/>
      <c r="L43" s="7"/>
      <c r="M43" s="7"/>
      <c r="N43" s="7"/>
      <c r="P43" s="7"/>
      <c r="Q43" s="7"/>
      <c r="R43" s="7"/>
      <c r="S43" s="7"/>
      <c r="U43" s="7"/>
      <c r="V43" s="3"/>
    </row>
    <row r="44">
      <c r="A44" s="3"/>
      <c r="B44" s="7"/>
      <c r="C44" s="42"/>
      <c r="D44" s="43"/>
      <c r="E44" s="43"/>
      <c r="F44" s="43"/>
      <c r="G44" s="45"/>
      <c r="H44" s="45"/>
      <c r="I44" s="45"/>
      <c r="J44" s="46"/>
      <c r="K44" s="31"/>
      <c r="L44" s="7"/>
      <c r="M44" s="7"/>
      <c r="N44" s="7"/>
      <c r="O44" s="41"/>
      <c r="P44" s="7"/>
      <c r="Q44" s="7"/>
      <c r="R44" s="7"/>
      <c r="S44" s="7"/>
      <c r="T44" s="41"/>
      <c r="U44" s="7"/>
      <c r="V44" s="3"/>
    </row>
    <row r="45">
      <c r="A45" s="3"/>
      <c r="B45" s="7"/>
      <c r="C45" s="42"/>
      <c r="D45" s="43"/>
      <c r="E45" s="43"/>
      <c r="F45" s="43"/>
      <c r="G45" s="48"/>
      <c r="H45" s="48"/>
      <c r="I45" s="48"/>
      <c r="J45" s="46"/>
      <c r="K45" s="31"/>
      <c r="L45" s="7"/>
      <c r="M45" s="7"/>
      <c r="N45" s="7"/>
      <c r="P45" s="7"/>
      <c r="Q45" s="7"/>
      <c r="R45" s="7"/>
      <c r="S45" s="7"/>
      <c r="U45" s="7"/>
      <c r="V45" s="3"/>
    </row>
    <row r="46">
      <c r="A46" s="3"/>
      <c r="B46" s="7"/>
      <c r="C46" s="42"/>
      <c r="D46" s="43"/>
      <c r="E46" s="43"/>
      <c r="F46" s="43"/>
      <c r="G46" s="50"/>
      <c r="H46" s="50"/>
      <c r="I46" s="50"/>
      <c r="J46" s="46"/>
      <c r="K46" s="31"/>
      <c r="L46" s="51"/>
      <c r="M46" s="51"/>
      <c r="N46" s="27"/>
      <c r="O46" s="27"/>
      <c r="P46" s="7"/>
      <c r="Q46" s="51"/>
      <c r="R46" s="51"/>
      <c r="S46" s="27"/>
      <c r="T46" s="27"/>
      <c r="U46" s="7"/>
      <c r="V46" s="3"/>
    </row>
    <row r="47">
      <c r="A47" s="3"/>
      <c r="B47" s="7"/>
      <c r="C47" s="42"/>
      <c r="D47" s="43"/>
      <c r="E47" s="43"/>
      <c r="F47" s="43"/>
      <c r="G47" s="50"/>
      <c r="H47" s="50"/>
      <c r="I47" s="50"/>
      <c r="J47" s="46"/>
      <c r="K47" s="31"/>
      <c r="L47" s="51"/>
      <c r="M47" s="51"/>
      <c r="N47" s="27"/>
      <c r="O47" s="27"/>
      <c r="P47" s="7"/>
      <c r="Q47" s="51"/>
      <c r="R47" s="51"/>
      <c r="S47" s="27"/>
      <c r="T47" s="27"/>
      <c r="U47" s="7"/>
      <c r="V47" s="3"/>
    </row>
    <row r="48">
      <c r="A48" s="3"/>
      <c r="B48" s="7"/>
      <c r="C48" s="42"/>
      <c r="D48" s="43"/>
      <c r="E48" s="43"/>
      <c r="F48" s="43"/>
      <c r="G48" s="50"/>
      <c r="H48" s="50"/>
      <c r="I48" s="50"/>
      <c r="J48" s="46"/>
      <c r="K48" s="31"/>
      <c r="L48" s="51"/>
      <c r="M48" s="51"/>
      <c r="N48" s="27"/>
      <c r="O48" s="27"/>
      <c r="P48" s="7"/>
      <c r="Q48" s="51"/>
      <c r="R48" s="51"/>
      <c r="S48" s="27"/>
      <c r="T48" s="27"/>
      <c r="U48" s="7"/>
      <c r="V48" s="3"/>
    </row>
    <row r="49">
      <c r="A49" s="3"/>
      <c r="B49" s="7"/>
      <c r="C49" s="52"/>
      <c r="D49" s="7"/>
      <c r="E49" s="7"/>
      <c r="F49" s="7"/>
      <c r="G49" s="7"/>
      <c r="H49" s="7"/>
      <c r="I49" s="7"/>
      <c r="J49" s="46"/>
      <c r="K49" s="31"/>
      <c r="L49" s="7"/>
      <c r="M49" s="7"/>
      <c r="N49" s="7"/>
      <c r="O49" s="7"/>
      <c r="P49" s="7"/>
      <c r="Q49" s="7"/>
      <c r="R49" s="7"/>
      <c r="S49" s="7"/>
      <c r="T49" s="7"/>
      <c r="U49" s="7"/>
      <c r="V49" s="3"/>
    </row>
    <row r="50">
      <c r="A50" s="3"/>
      <c r="B50" s="7"/>
      <c r="C50" s="52"/>
      <c r="D50" s="7"/>
      <c r="E50" s="7"/>
      <c r="F50" s="7"/>
      <c r="G50" s="7"/>
      <c r="H50" s="7"/>
      <c r="I50" s="7"/>
      <c r="J50" s="46"/>
      <c r="K50" s="31"/>
      <c r="L50" s="7"/>
      <c r="M50" s="7"/>
      <c r="N50" s="7"/>
      <c r="O50" s="7"/>
      <c r="P50" s="7"/>
      <c r="Q50" s="7"/>
      <c r="R50" s="7"/>
      <c r="S50" s="7"/>
      <c r="T50" s="7"/>
      <c r="U50" s="7"/>
      <c r="V50" s="3"/>
    </row>
    <row r="51">
      <c r="A51" s="3"/>
      <c r="B51" s="7"/>
      <c r="C51" s="53"/>
      <c r="D51" s="54"/>
      <c r="I51" s="48"/>
      <c r="J51" s="46"/>
      <c r="K51" s="31"/>
      <c r="L51" s="7"/>
      <c r="M51" s="7"/>
      <c r="N51" s="7"/>
      <c r="O51" s="7"/>
      <c r="P51" s="7"/>
      <c r="Q51" s="7"/>
      <c r="R51" s="7"/>
      <c r="S51" s="7"/>
      <c r="T51" s="7"/>
      <c r="U51" s="7"/>
      <c r="V51" s="3"/>
    </row>
    <row r="52">
      <c r="A52" s="3"/>
      <c r="B52" s="7"/>
      <c r="C52" s="55"/>
      <c r="D52" s="56"/>
      <c r="E52" s="56"/>
      <c r="F52" s="56"/>
      <c r="G52" s="56"/>
      <c r="H52" s="56"/>
      <c r="I52" s="48"/>
      <c r="J52" s="46"/>
      <c r="K52" s="31"/>
      <c r="L52" s="7"/>
      <c r="M52" s="7"/>
      <c r="N52" s="7"/>
      <c r="O52" s="7"/>
      <c r="P52" s="7"/>
      <c r="Q52" s="7"/>
      <c r="R52" s="7"/>
      <c r="S52" s="7"/>
      <c r="T52" s="7"/>
      <c r="U52" s="7"/>
      <c r="V52" s="3"/>
    </row>
    <row r="53">
      <c r="A53" s="3"/>
      <c r="B53" s="7"/>
      <c r="C53" s="52"/>
      <c r="D53" s="7"/>
      <c r="E53" s="7"/>
      <c r="F53" s="7"/>
      <c r="G53" s="7"/>
      <c r="H53" s="7"/>
      <c r="I53" s="7"/>
      <c r="J53" s="46"/>
      <c r="K53" s="31"/>
      <c r="L53" s="7"/>
      <c r="M53" s="7"/>
      <c r="N53" s="7"/>
      <c r="O53" s="7"/>
      <c r="P53" s="7"/>
      <c r="Q53" s="7"/>
      <c r="R53" s="7"/>
      <c r="S53" s="7"/>
      <c r="T53" s="7"/>
      <c r="U53" s="7"/>
      <c r="V53" s="3"/>
    </row>
    <row r="54">
      <c r="A54" s="3"/>
      <c r="B54" s="7"/>
      <c r="C54" s="57"/>
      <c r="D54" s="58"/>
      <c r="E54" s="58"/>
      <c r="F54" s="58"/>
      <c r="G54" s="58"/>
      <c r="H54" s="58"/>
      <c r="I54" s="58"/>
      <c r="J54" s="59"/>
      <c r="K54" s="31"/>
      <c r="L54" s="7"/>
      <c r="M54" s="7"/>
      <c r="N54" s="7"/>
      <c r="O54" s="7"/>
      <c r="P54" s="7"/>
      <c r="Q54" s="7"/>
      <c r="R54" s="7"/>
      <c r="S54" s="7"/>
      <c r="T54" s="7"/>
      <c r="U54" s="7"/>
      <c r="V54" s="3"/>
    </row>
    <row r="55">
      <c r="A55" s="3"/>
      <c r="B55" s="7"/>
      <c r="C55" s="60"/>
      <c r="J55" s="23"/>
      <c r="K55" s="31"/>
      <c r="L55" s="66" t="str">
        <f>C28</f>
        <v/>
      </c>
      <c r="P55" s="7"/>
      <c r="Q55" s="66" t="str">
        <f>H27</f>
        <v/>
      </c>
      <c r="U55" s="7"/>
      <c r="V55" s="3"/>
    </row>
    <row r="56">
      <c r="A56" s="3"/>
      <c r="B56" s="7"/>
      <c r="C56" s="35"/>
      <c r="J56" s="23"/>
      <c r="K56" s="31"/>
      <c r="P56" s="7"/>
      <c r="U56" s="7"/>
      <c r="V56" s="3"/>
    </row>
    <row r="57">
      <c r="A57" s="3"/>
      <c r="B57" s="7"/>
      <c r="C57" s="7"/>
      <c r="D57" s="7"/>
      <c r="E57" s="7"/>
      <c r="F57" s="7"/>
      <c r="G57" s="7"/>
      <c r="H57" s="7"/>
      <c r="I57" s="7"/>
      <c r="J57" s="7"/>
      <c r="K57" s="31"/>
      <c r="L57" s="7"/>
      <c r="M57" s="7"/>
      <c r="N57" s="7"/>
      <c r="O57" s="7"/>
      <c r="P57" s="7"/>
      <c r="Q57" s="7"/>
      <c r="R57" s="7"/>
      <c r="S57" s="7"/>
      <c r="T57" s="7"/>
      <c r="U57" s="7"/>
      <c r="V57" s="3"/>
    </row>
    <row r="58">
      <c r="A58" s="3"/>
      <c r="B58" s="27"/>
      <c r="C58" s="27"/>
      <c r="D58" s="27"/>
      <c r="E58" s="27"/>
      <c r="F58" s="27"/>
      <c r="G58" s="27"/>
      <c r="H58" s="27"/>
      <c r="I58" s="27"/>
      <c r="J58" s="27"/>
      <c r="K58" s="67"/>
      <c r="L58" s="27"/>
      <c r="M58" s="27"/>
      <c r="N58" s="27"/>
      <c r="O58" s="27"/>
      <c r="P58" s="27"/>
      <c r="Q58" s="27"/>
      <c r="R58" s="27"/>
      <c r="S58" s="27"/>
      <c r="T58" s="27"/>
      <c r="U58" s="27"/>
      <c r="V58" s="3"/>
    </row>
    <row r="59">
      <c r="A59" s="3"/>
      <c r="B59" s="27"/>
      <c r="C59" s="27"/>
      <c r="D59" s="27"/>
      <c r="E59" s="27"/>
      <c r="F59" s="27"/>
      <c r="G59" s="27"/>
      <c r="H59" s="27"/>
      <c r="I59" s="27"/>
      <c r="J59" s="27"/>
      <c r="K59" s="67"/>
      <c r="L59" s="27"/>
      <c r="M59" s="27"/>
      <c r="N59" s="27"/>
      <c r="O59" s="27"/>
      <c r="P59" s="27"/>
      <c r="Q59" s="27"/>
      <c r="R59" s="27"/>
      <c r="S59" s="27"/>
      <c r="T59" s="27"/>
      <c r="U59" s="27"/>
      <c r="V59" s="3"/>
    </row>
    <row r="60">
      <c r="A60" s="3"/>
      <c r="B60" s="27"/>
      <c r="C60" s="27"/>
      <c r="D60" s="27"/>
      <c r="E60" s="27"/>
      <c r="F60" s="27"/>
      <c r="G60" s="27"/>
      <c r="H60" s="27"/>
      <c r="I60" s="27"/>
      <c r="J60" s="27"/>
      <c r="K60" s="67"/>
      <c r="L60" s="27"/>
      <c r="M60" s="27"/>
      <c r="N60" s="27"/>
      <c r="O60" s="27"/>
      <c r="P60" s="27"/>
      <c r="Q60" s="27"/>
      <c r="R60" s="27"/>
      <c r="S60" s="27"/>
      <c r="T60" s="27"/>
      <c r="U60" s="27"/>
      <c r="V60" s="3"/>
    </row>
    <row r="61">
      <c r="A61" s="3"/>
      <c r="B61" s="27"/>
      <c r="C61" s="27"/>
      <c r="D61" s="27"/>
      <c r="E61" s="27"/>
      <c r="F61" s="27"/>
      <c r="G61" s="27"/>
      <c r="H61" s="27"/>
      <c r="I61" s="27"/>
      <c r="J61" s="27"/>
      <c r="K61" s="67"/>
      <c r="L61" s="27"/>
      <c r="M61" s="27"/>
      <c r="N61" s="27"/>
      <c r="O61" s="27"/>
      <c r="P61" s="27"/>
      <c r="Q61" s="27"/>
      <c r="R61" s="27"/>
      <c r="S61" s="27"/>
      <c r="T61" s="27"/>
      <c r="U61" s="27"/>
      <c r="V61" s="3"/>
    </row>
    <row r="62">
      <c r="A62" s="3"/>
      <c r="B62" s="27"/>
      <c r="C62" s="27"/>
      <c r="D62" s="27"/>
      <c r="E62" s="27"/>
      <c r="F62" s="27"/>
      <c r="G62" s="27"/>
      <c r="H62" s="27"/>
      <c r="I62" s="27"/>
      <c r="J62" s="27"/>
      <c r="K62" s="67"/>
      <c r="L62" s="27"/>
      <c r="M62" s="27"/>
      <c r="N62" s="27"/>
      <c r="O62" s="27"/>
      <c r="P62" s="27"/>
      <c r="Q62" s="27"/>
      <c r="R62" s="68" t="s">
        <v>24</v>
      </c>
      <c r="S62" s="27"/>
      <c r="T62" s="27"/>
      <c r="U62" s="27"/>
      <c r="V62" s="3"/>
    </row>
    <row r="63">
      <c r="A63" s="3"/>
      <c r="B63" s="27"/>
      <c r="C63" s="27"/>
      <c r="D63" s="27"/>
      <c r="E63" s="27"/>
      <c r="F63" s="27"/>
      <c r="G63" s="27"/>
      <c r="H63" s="27"/>
      <c r="I63" s="27"/>
      <c r="J63" s="27"/>
      <c r="K63" s="67"/>
      <c r="L63" s="27"/>
      <c r="M63" s="27"/>
      <c r="N63" s="27"/>
      <c r="O63" s="27"/>
      <c r="P63" s="27"/>
      <c r="Q63" s="27"/>
      <c r="R63" s="27"/>
      <c r="S63" s="27"/>
      <c r="T63" s="27"/>
      <c r="U63" s="27"/>
      <c r="V63" s="3"/>
    </row>
    <row r="64">
      <c r="A64" s="3"/>
      <c r="B64" s="27"/>
      <c r="C64" s="27"/>
      <c r="D64" s="27"/>
      <c r="E64" s="27"/>
      <c r="F64" s="27"/>
      <c r="G64" s="27"/>
      <c r="H64" s="27"/>
      <c r="I64" s="27"/>
      <c r="J64" s="27"/>
      <c r="K64" s="67"/>
      <c r="L64" s="27"/>
      <c r="M64" s="27"/>
      <c r="N64" s="27"/>
      <c r="O64" s="27"/>
      <c r="P64" s="27"/>
      <c r="Q64" s="27"/>
      <c r="R64" s="27"/>
      <c r="S64" s="27"/>
      <c r="T64" s="27"/>
      <c r="U64" s="27"/>
      <c r="V64" s="3"/>
    </row>
    <row r="65">
      <c r="A65" s="3"/>
      <c r="B65" s="27"/>
      <c r="C65" s="27"/>
      <c r="D65" s="27"/>
      <c r="E65" s="27"/>
      <c r="F65" s="27"/>
      <c r="G65" s="27"/>
      <c r="H65" s="27"/>
      <c r="I65" s="27"/>
      <c r="J65" s="27"/>
      <c r="K65" s="67"/>
      <c r="L65" s="27"/>
      <c r="M65" s="27"/>
      <c r="N65" s="27"/>
      <c r="O65" s="27"/>
      <c r="P65" s="27"/>
      <c r="Q65" s="27"/>
      <c r="R65" s="27"/>
      <c r="S65" s="27"/>
      <c r="T65" s="27"/>
      <c r="U65" s="27"/>
      <c r="V65" s="3"/>
    </row>
    <row r="66">
      <c r="A66" s="3"/>
      <c r="B66" s="27"/>
      <c r="C66" s="27"/>
      <c r="D66" s="27"/>
      <c r="E66" s="27"/>
      <c r="F66" s="27"/>
      <c r="G66" s="27"/>
      <c r="H66" s="27"/>
      <c r="I66" s="27"/>
      <c r="J66" s="27"/>
      <c r="K66" s="67"/>
      <c r="L66" s="27"/>
      <c r="M66" s="27"/>
      <c r="N66" s="27"/>
      <c r="O66" s="27"/>
      <c r="P66" s="27"/>
      <c r="Q66" s="27"/>
      <c r="R66" s="27"/>
      <c r="S66" s="27"/>
      <c r="T66" s="27"/>
      <c r="U66" s="27"/>
      <c r="V66" s="3"/>
    </row>
    <row r="67">
      <c r="A67" s="3"/>
      <c r="B67" s="27"/>
      <c r="C67" s="27"/>
      <c r="D67" s="27"/>
      <c r="E67" s="27"/>
      <c r="F67" s="27"/>
      <c r="G67" s="27"/>
      <c r="H67" s="27"/>
      <c r="I67" s="27"/>
      <c r="J67" s="27"/>
      <c r="K67" s="67"/>
      <c r="L67" s="27"/>
      <c r="M67" s="27"/>
      <c r="N67" s="27"/>
      <c r="O67" s="27"/>
      <c r="P67" s="27"/>
      <c r="Q67" s="27"/>
      <c r="R67" s="27"/>
      <c r="S67" s="27"/>
      <c r="T67" s="27"/>
      <c r="U67" s="27"/>
      <c r="V67" s="3"/>
    </row>
    <row r="68">
      <c r="A68" s="3"/>
      <c r="B68" s="27"/>
      <c r="C68" s="27"/>
      <c r="D68" s="27"/>
      <c r="E68" s="27"/>
      <c r="F68" s="27"/>
      <c r="G68" s="27"/>
      <c r="H68" s="27"/>
      <c r="I68" s="27"/>
      <c r="J68" s="27"/>
      <c r="K68" s="67"/>
      <c r="L68" s="27"/>
      <c r="M68" s="27"/>
      <c r="N68" s="27"/>
      <c r="O68" s="27"/>
      <c r="P68" s="27"/>
      <c r="Q68" s="27"/>
      <c r="R68" s="27"/>
      <c r="S68" s="27"/>
      <c r="T68" s="27"/>
      <c r="U68" s="27"/>
      <c r="V68" s="3"/>
    </row>
    <row r="69">
      <c r="A69" s="3"/>
      <c r="B69" s="27"/>
      <c r="C69" s="27"/>
      <c r="D69" s="27"/>
      <c r="E69" s="27"/>
      <c r="F69" s="27"/>
      <c r="G69" s="27"/>
      <c r="H69" s="27"/>
      <c r="I69" s="27"/>
      <c r="J69" s="27"/>
      <c r="K69" s="67"/>
      <c r="L69" s="27"/>
      <c r="M69" s="27"/>
      <c r="N69" s="27"/>
      <c r="O69" s="27"/>
      <c r="P69" s="27"/>
      <c r="Q69" s="27"/>
      <c r="R69" s="27"/>
      <c r="S69" s="27"/>
      <c r="T69" s="27"/>
      <c r="U69" s="27"/>
      <c r="V69" s="3"/>
    </row>
    <row r="70">
      <c r="A70" s="3"/>
      <c r="B70" s="27"/>
      <c r="C70" s="27"/>
      <c r="D70" s="27"/>
      <c r="E70" s="27"/>
      <c r="F70" s="27"/>
      <c r="G70" s="27"/>
      <c r="H70" s="27"/>
      <c r="I70" s="27"/>
      <c r="J70" s="27"/>
      <c r="K70" s="67"/>
      <c r="L70" s="27"/>
      <c r="M70" s="27"/>
      <c r="N70" s="27"/>
      <c r="O70" s="27"/>
      <c r="P70" s="27"/>
      <c r="Q70" s="27"/>
      <c r="R70" s="27"/>
      <c r="S70" s="27"/>
      <c r="T70" s="27"/>
      <c r="U70" s="27"/>
      <c r="V70" s="3"/>
    </row>
    <row r="71">
      <c r="A71" s="3"/>
      <c r="B71" s="27"/>
      <c r="C71" s="27"/>
      <c r="D71" s="27"/>
      <c r="E71" s="27"/>
      <c r="F71" s="27"/>
      <c r="G71" s="27"/>
      <c r="H71" s="27"/>
      <c r="I71" s="27"/>
      <c r="J71" s="27"/>
      <c r="K71" s="67"/>
      <c r="L71" s="27"/>
      <c r="M71" s="27"/>
      <c r="N71" s="27"/>
      <c r="O71" s="27"/>
      <c r="P71" s="27"/>
      <c r="Q71" s="27"/>
      <c r="R71" s="27"/>
      <c r="S71" s="27"/>
      <c r="T71" s="27"/>
      <c r="U71" s="27"/>
      <c r="V71" s="3"/>
    </row>
    <row r="72">
      <c r="A72" s="3"/>
      <c r="B72" s="27"/>
      <c r="C72" s="27"/>
      <c r="D72" s="27"/>
      <c r="E72" s="27"/>
      <c r="F72" s="27"/>
      <c r="G72" s="27"/>
      <c r="H72" s="27"/>
      <c r="I72" s="27"/>
      <c r="J72" s="27"/>
      <c r="K72" s="67"/>
      <c r="L72" s="27"/>
      <c r="M72" s="27"/>
      <c r="N72" s="27"/>
      <c r="O72" s="27"/>
      <c r="P72" s="27"/>
      <c r="Q72" s="27"/>
      <c r="R72" s="27"/>
      <c r="S72" s="27"/>
      <c r="T72" s="27"/>
      <c r="U72" s="27"/>
      <c r="V72" s="3"/>
    </row>
    <row r="73">
      <c r="A73" s="3"/>
      <c r="B73" s="27"/>
      <c r="C73" s="27"/>
      <c r="D73" s="27"/>
      <c r="E73" s="27"/>
      <c r="F73" s="27"/>
      <c r="G73" s="27"/>
      <c r="H73" s="27"/>
      <c r="I73" s="27"/>
      <c r="J73" s="27"/>
      <c r="K73" s="67"/>
      <c r="L73" s="27"/>
      <c r="M73" s="27"/>
      <c r="N73" s="27"/>
      <c r="O73" s="27"/>
      <c r="P73" s="27"/>
      <c r="Q73" s="27"/>
      <c r="R73" s="27"/>
      <c r="S73" s="27"/>
      <c r="T73" s="27"/>
      <c r="U73" s="27"/>
      <c r="V73" s="3"/>
    </row>
    <row r="74">
      <c r="A74" s="3"/>
      <c r="B74" s="27"/>
      <c r="C74" s="27"/>
      <c r="D74" s="27"/>
      <c r="E74" s="27"/>
      <c r="F74" s="27"/>
      <c r="G74" s="27"/>
      <c r="H74" s="27"/>
      <c r="I74" s="27"/>
      <c r="J74" s="27"/>
      <c r="K74" s="67"/>
      <c r="L74" s="27"/>
      <c r="M74" s="27"/>
      <c r="N74" s="27"/>
      <c r="O74" s="27"/>
      <c r="P74" s="27"/>
      <c r="Q74" s="27"/>
      <c r="R74" s="27"/>
      <c r="S74" s="27"/>
      <c r="T74" s="27"/>
      <c r="U74" s="27"/>
      <c r="V74" s="3"/>
    </row>
    <row r="75">
      <c r="A75" s="3"/>
      <c r="B75" s="27"/>
      <c r="C75" s="27"/>
      <c r="D75" s="27"/>
      <c r="E75" s="27"/>
      <c r="F75" s="27"/>
      <c r="G75" s="27"/>
      <c r="H75" s="27"/>
      <c r="I75" s="27"/>
      <c r="J75" s="27"/>
      <c r="K75" s="67"/>
      <c r="L75" s="27"/>
      <c r="M75" s="27"/>
      <c r="N75" s="27"/>
      <c r="O75" s="27"/>
      <c r="P75" s="27"/>
      <c r="Q75" s="27"/>
      <c r="R75" s="27"/>
      <c r="S75" s="27"/>
      <c r="T75" s="27"/>
      <c r="U75" s="27"/>
      <c r="V75" s="3"/>
    </row>
    <row r="76">
      <c r="A76" s="3"/>
      <c r="B76" s="27"/>
      <c r="C76" s="27"/>
      <c r="D76" s="27"/>
      <c r="E76" s="27"/>
      <c r="F76" s="27"/>
      <c r="G76" s="27"/>
      <c r="H76" s="27"/>
      <c r="I76" s="27"/>
      <c r="J76" s="27"/>
      <c r="K76" s="67"/>
      <c r="L76" s="27"/>
      <c r="M76" s="27"/>
      <c r="N76" s="27"/>
      <c r="O76" s="27"/>
      <c r="P76" s="27"/>
      <c r="Q76" s="27"/>
      <c r="R76" s="27"/>
      <c r="S76" s="27"/>
      <c r="T76" s="27"/>
      <c r="U76" s="27"/>
      <c r="V76" s="3"/>
    </row>
    <row r="77">
      <c r="A77" s="3"/>
      <c r="B77" s="27"/>
      <c r="C77" s="27"/>
      <c r="D77" s="27"/>
      <c r="E77" s="27"/>
      <c r="F77" s="27"/>
      <c r="G77" s="27"/>
      <c r="H77" s="27"/>
      <c r="I77" s="27"/>
      <c r="J77" s="27"/>
      <c r="K77" s="67"/>
      <c r="L77" s="27"/>
      <c r="M77" s="27"/>
      <c r="N77" s="27"/>
      <c r="O77" s="27"/>
      <c r="P77" s="27"/>
      <c r="Q77" s="27"/>
      <c r="R77" s="27"/>
      <c r="S77" s="27"/>
      <c r="T77" s="27"/>
      <c r="U77" s="27"/>
      <c r="V77" s="3"/>
    </row>
    <row r="78">
      <c r="A78" s="3"/>
      <c r="B78" s="27"/>
      <c r="C78" s="27"/>
      <c r="D78" s="27"/>
      <c r="E78" s="27"/>
      <c r="F78" s="27"/>
      <c r="G78" s="27"/>
      <c r="H78" s="27"/>
      <c r="I78" s="27"/>
      <c r="J78" s="27"/>
      <c r="K78" s="67"/>
      <c r="L78" s="27"/>
      <c r="M78" s="27"/>
      <c r="N78" s="27"/>
      <c r="O78" s="27"/>
      <c r="P78" s="27"/>
      <c r="Q78" s="27"/>
      <c r="R78" s="27"/>
      <c r="S78" s="27"/>
      <c r="T78" s="27"/>
      <c r="U78" s="27"/>
      <c r="V78" s="3"/>
    </row>
    <row r="79">
      <c r="A79" s="3"/>
      <c r="B79" s="27"/>
      <c r="C79" s="27"/>
      <c r="D79" s="27"/>
      <c r="E79" s="27"/>
      <c r="F79" s="27"/>
      <c r="G79" s="27"/>
      <c r="H79" s="27"/>
      <c r="I79" s="27"/>
      <c r="J79" s="27"/>
      <c r="K79" s="67"/>
      <c r="L79" s="27"/>
      <c r="M79" s="27"/>
      <c r="N79" s="27"/>
      <c r="O79" s="27"/>
      <c r="P79" s="27"/>
      <c r="Q79" s="27"/>
      <c r="R79" s="27"/>
      <c r="S79" s="27"/>
      <c r="T79" s="27"/>
      <c r="U79" s="27"/>
      <c r="V79" s="3"/>
    </row>
    <row r="80">
      <c r="A80" s="3"/>
      <c r="B80" s="27"/>
      <c r="C80" s="27"/>
      <c r="D80" s="27"/>
      <c r="E80" s="27"/>
      <c r="F80" s="27"/>
      <c r="G80" s="27"/>
      <c r="H80" s="27"/>
      <c r="I80" s="27"/>
      <c r="J80" s="27"/>
      <c r="K80" s="67"/>
      <c r="L80" s="27"/>
      <c r="M80" s="27"/>
      <c r="N80" s="27"/>
      <c r="O80" s="27"/>
      <c r="P80" s="27"/>
      <c r="Q80" s="27"/>
      <c r="R80" s="27"/>
      <c r="S80" s="27"/>
      <c r="T80" s="27"/>
      <c r="U80" s="27"/>
      <c r="V80" s="3"/>
    </row>
    <row r="81">
      <c r="A81" s="3"/>
      <c r="B81" s="27"/>
      <c r="C81" s="27"/>
      <c r="D81" s="27"/>
      <c r="E81" s="27"/>
      <c r="F81" s="27"/>
      <c r="G81" s="27"/>
      <c r="H81" s="27"/>
      <c r="I81" s="27"/>
      <c r="J81" s="27"/>
      <c r="K81" s="67"/>
      <c r="L81" s="27"/>
      <c r="M81" s="27"/>
      <c r="N81" s="27"/>
      <c r="O81" s="27"/>
      <c r="P81" s="27"/>
      <c r="Q81" s="27"/>
      <c r="R81" s="27"/>
      <c r="S81" s="27"/>
      <c r="T81" s="27"/>
      <c r="U81" s="27"/>
      <c r="V81" s="3"/>
    </row>
    <row r="82">
      <c r="A82" s="3"/>
      <c r="B82" s="27"/>
      <c r="C82" s="27"/>
      <c r="D82" s="27"/>
      <c r="E82" s="27"/>
      <c r="F82" s="27"/>
      <c r="G82" s="27"/>
      <c r="H82" s="27"/>
      <c r="I82" s="27"/>
      <c r="J82" s="27"/>
      <c r="K82" s="67"/>
      <c r="L82" s="27"/>
      <c r="M82" s="27"/>
      <c r="N82" s="27"/>
      <c r="O82" s="27"/>
      <c r="P82" s="27"/>
      <c r="Q82" s="27"/>
      <c r="R82" s="27"/>
      <c r="S82" s="27"/>
      <c r="T82" s="27"/>
      <c r="U82" s="27"/>
      <c r="V82" s="3"/>
    </row>
    <row r="83">
      <c r="A83" s="3"/>
      <c r="B83" s="27"/>
      <c r="C83" s="27"/>
      <c r="D83" s="27"/>
      <c r="E83" s="27"/>
      <c r="F83" s="27"/>
      <c r="G83" s="27"/>
      <c r="H83" s="27"/>
      <c r="I83" s="27"/>
      <c r="J83" s="27"/>
      <c r="K83" s="67"/>
      <c r="L83" s="27"/>
      <c r="M83" s="27"/>
      <c r="N83" s="27"/>
      <c r="O83" s="27"/>
      <c r="P83" s="27"/>
      <c r="Q83" s="27"/>
      <c r="R83" s="27"/>
      <c r="S83" s="27"/>
      <c r="T83" s="27"/>
      <c r="U83" s="27"/>
      <c r="V83" s="3"/>
    </row>
    <row r="84">
      <c r="A84" s="3"/>
      <c r="B84" s="27"/>
      <c r="C84" s="27"/>
      <c r="D84" s="27"/>
      <c r="E84" s="27"/>
      <c r="F84" s="27"/>
      <c r="G84" s="27"/>
      <c r="H84" s="27"/>
      <c r="I84" s="27"/>
      <c r="J84" s="27"/>
      <c r="K84" s="67"/>
      <c r="L84" s="27"/>
      <c r="M84" s="27"/>
      <c r="N84" s="27"/>
      <c r="O84" s="27"/>
      <c r="P84" s="27"/>
      <c r="Q84" s="27"/>
      <c r="R84" s="27"/>
      <c r="S84" s="27"/>
      <c r="T84" s="27"/>
      <c r="U84" s="27"/>
      <c r="V84" s="3"/>
    </row>
    <row r="85">
      <c r="A85" s="3"/>
      <c r="B85" s="27"/>
      <c r="C85" s="27"/>
      <c r="D85" s="69"/>
      <c r="E85" s="69"/>
      <c r="F85" s="69"/>
      <c r="G85" s="69"/>
      <c r="H85" s="68" t="s">
        <v>12</v>
      </c>
      <c r="I85" s="69"/>
      <c r="J85" s="69"/>
      <c r="K85" s="67"/>
      <c r="L85" s="27"/>
      <c r="M85" s="27"/>
      <c r="N85" s="27"/>
      <c r="O85" s="27"/>
      <c r="P85" s="27"/>
      <c r="Q85" s="27"/>
      <c r="R85" s="27"/>
      <c r="S85" s="27"/>
      <c r="T85" s="27"/>
      <c r="U85" s="27"/>
      <c r="V85" s="3"/>
    </row>
    <row r="86">
      <c r="A86" s="3"/>
      <c r="B86" s="27"/>
      <c r="C86" s="27"/>
      <c r="D86" s="69"/>
      <c r="E86" s="70" t="s">
        <v>25</v>
      </c>
      <c r="F86" s="70" t="s">
        <v>26</v>
      </c>
      <c r="G86" s="70" t="s">
        <v>27</v>
      </c>
      <c r="H86" s="70" t="s">
        <v>28</v>
      </c>
      <c r="I86" s="70" t="s">
        <v>8</v>
      </c>
      <c r="J86" s="69"/>
      <c r="K86" s="67"/>
      <c r="L86" s="27"/>
      <c r="M86" s="27"/>
      <c r="N86" s="27"/>
      <c r="O86" s="27"/>
      <c r="P86" s="27"/>
      <c r="Q86" s="27"/>
      <c r="R86" s="27"/>
      <c r="S86" s="27"/>
      <c r="T86" s="27"/>
      <c r="U86" s="27"/>
      <c r="V86" s="3"/>
    </row>
    <row r="87">
      <c r="A87" s="3"/>
      <c r="B87" s="27"/>
      <c r="C87" s="27"/>
      <c r="D87" s="69"/>
      <c r="E87" s="69"/>
      <c r="F87" s="69"/>
      <c r="G87" s="69"/>
      <c r="H87" s="69"/>
      <c r="I87" s="69"/>
      <c r="J87" s="69"/>
      <c r="K87" s="67"/>
      <c r="L87" s="27"/>
      <c r="M87" s="27"/>
      <c r="N87" s="27"/>
      <c r="O87" s="27"/>
      <c r="P87" s="27"/>
      <c r="Q87" s="27"/>
      <c r="R87" s="27"/>
      <c r="S87" s="27"/>
      <c r="T87" s="27"/>
      <c r="U87" s="27"/>
      <c r="V87" s="3"/>
    </row>
    <row r="88">
      <c r="A88" s="3"/>
      <c r="B88" s="27"/>
      <c r="C88" s="27"/>
      <c r="D88" s="69"/>
      <c r="E88" s="69"/>
      <c r="F88" s="69"/>
      <c r="G88" s="69"/>
      <c r="H88" s="69"/>
      <c r="I88" s="69"/>
      <c r="J88" s="69"/>
      <c r="K88" s="67"/>
      <c r="L88" s="27"/>
      <c r="M88" s="27"/>
      <c r="N88" s="27"/>
      <c r="O88" s="27"/>
      <c r="P88" s="27"/>
      <c r="Q88" s="27"/>
      <c r="R88" s="27"/>
      <c r="S88" s="27"/>
      <c r="T88" s="27"/>
      <c r="U88" s="27"/>
      <c r="V88" s="3"/>
    </row>
    <row r="89">
      <c r="A89" s="3"/>
      <c r="B89" s="27"/>
      <c r="C89" s="27"/>
      <c r="D89" s="69"/>
      <c r="E89" s="68" t="s">
        <v>29</v>
      </c>
      <c r="F89" s="71">
        <f>C7</f>
        <v>0.2</v>
      </c>
      <c r="G89" s="69"/>
      <c r="H89" s="69"/>
      <c r="I89" s="69"/>
      <c r="J89" s="69"/>
      <c r="K89" s="67"/>
      <c r="L89" s="27"/>
      <c r="M89" s="27"/>
      <c r="N89" s="27"/>
      <c r="O89" s="27"/>
      <c r="P89" s="27"/>
      <c r="Q89" s="27"/>
      <c r="R89" s="27"/>
      <c r="S89" s="27"/>
      <c r="T89" s="27"/>
      <c r="U89" s="27"/>
      <c r="V89" s="3"/>
    </row>
    <row r="90">
      <c r="A90" s="3"/>
      <c r="B90" s="27"/>
      <c r="C90" s="27"/>
      <c r="D90" s="69"/>
      <c r="E90" s="68" t="s">
        <v>30</v>
      </c>
      <c r="F90" s="71">
        <f>F89-F7</f>
        <v>-9999.8</v>
      </c>
      <c r="G90" s="69"/>
      <c r="H90" s="69"/>
      <c r="I90" s="69"/>
      <c r="J90" s="69"/>
      <c r="K90" s="67"/>
      <c r="L90" s="27"/>
      <c r="M90" s="27"/>
      <c r="N90" s="27"/>
      <c r="O90" s="27"/>
      <c r="P90" s="27"/>
      <c r="Q90" s="27"/>
      <c r="R90" s="27"/>
      <c r="S90" s="27"/>
      <c r="T90" s="27"/>
      <c r="U90" s="27"/>
      <c r="V90" s="3"/>
    </row>
    <row r="91">
      <c r="A91" s="3"/>
      <c r="B91" s="27"/>
      <c r="C91" s="27"/>
      <c r="D91" s="69"/>
      <c r="E91" s="69"/>
      <c r="F91" s="69"/>
      <c r="G91" s="69"/>
      <c r="H91" s="69"/>
      <c r="I91" s="69"/>
      <c r="J91" s="69"/>
      <c r="K91" s="67"/>
      <c r="L91" s="27"/>
      <c r="M91" s="27"/>
      <c r="N91" s="27"/>
      <c r="O91" s="27"/>
      <c r="P91" s="27"/>
      <c r="Q91" s="27"/>
      <c r="R91" s="27"/>
      <c r="S91" s="27"/>
      <c r="T91" s="27"/>
      <c r="U91" s="27"/>
      <c r="V91" s="3"/>
    </row>
    <row r="92">
      <c r="A92" s="3"/>
      <c r="B92" s="27"/>
      <c r="C92" s="27"/>
      <c r="D92" s="69"/>
      <c r="E92" s="69"/>
      <c r="F92" s="69"/>
      <c r="G92" s="69"/>
      <c r="H92" s="69"/>
      <c r="I92" s="69"/>
      <c r="J92" s="69"/>
      <c r="K92" s="67"/>
      <c r="L92" s="27"/>
      <c r="M92" s="27"/>
      <c r="N92" s="27"/>
      <c r="O92" s="27"/>
      <c r="P92" s="27"/>
      <c r="Q92" s="27"/>
      <c r="R92" s="27"/>
      <c r="S92" s="27"/>
      <c r="T92" s="27"/>
      <c r="U92" s="27"/>
      <c r="V92" s="3"/>
    </row>
    <row r="93">
      <c r="A93" s="3"/>
      <c r="B93" s="27"/>
      <c r="C93" s="27"/>
      <c r="D93" s="69"/>
      <c r="E93" s="69"/>
      <c r="F93" s="69"/>
      <c r="G93" s="69"/>
      <c r="H93" s="68" t="s">
        <v>12</v>
      </c>
      <c r="I93" s="69"/>
      <c r="J93" s="69"/>
      <c r="K93" s="67"/>
      <c r="L93" s="27"/>
      <c r="M93" s="27"/>
      <c r="N93" s="27"/>
      <c r="O93" s="27"/>
      <c r="P93" s="27"/>
      <c r="Q93" s="27"/>
      <c r="R93" s="27"/>
      <c r="S93" s="27"/>
      <c r="T93" s="27"/>
      <c r="U93" s="27"/>
      <c r="V93" s="3"/>
    </row>
    <row r="94">
      <c r="A94" s="3"/>
      <c r="B94" s="27"/>
      <c r="C94" s="27"/>
      <c r="D94" s="69"/>
      <c r="E94" s="70" t="s">
        <v>25</v>
      </c>
      <c r="F94" s="70" t="s">
        <v>26</v>
      </c>
      <c r="G94" s="70" t="s">
        <v>27</v>
      </c>
      <c r="H94" s="70" t="s">
        <v>28</v>
      </c>
      <c r="I94" s="70" t="s">
        <v>8</v>
      </c>
      <c r="J94" s="69"/>
      <c r="K94" s="67"/>
      <c r="L94" s="27"/>
      <c r="M94" s="27"/>
      <c r="N94" s="27"/>
      <c r="O94" s="27"/>
      <c r="P94" s="27"/>
      <c r="Q94" s="27"/>
      <c r="R94" s="27"/>
      <c r="S94" s="27"/>
      <c r="T94" s="27"/>
      <c r="U94" s="27"/>
      <c r="V94" s="3"/>
    </row>
    <row r="95">
      <c r="A95" s="3"/>
      <c r="B95" s="27"/>
      <c r="C95" s="27"/>
      <c r="D95" s="69"/>
      <c r="E95" s="69"/>
      <c r="F95" s="69"/>
      <c r="G95" s="69"/>
      <c r="H95" s="69"/>
      <c r="I95" s="69"/>
      <c r="J95" s="69"/>
      <c r="K95" s="67"/>
      <c r="L95" s="27"/>
      <c r="M95" s="27"/>
      <c r="N95" s="27"/>
      <c r="O95" s="27"/>
      <c r="P95" s="27"/>
      <c r="Q95" s="27"/>
      <c r="R95" s="27"/>
      <c r="S95" s="27"/>
      <c r="T95" s="27"/>
      <c r="U95" s="27"/>
      <c r="V95" s="3"/>
    </row>
    <row r="96">
      <c r="A96" s="3"/>
      <c r="B96" s="27"/>
      <c r="C96" s="27"/>
      <c r="D96" s="69"/>
      <c r="E96" s="69"/>
      <c r="F96" s="69"/>
      <c r="G96" s="69"/>
      <c r="H96" s="69"/>
      <c r="I96" s="69"/>
      <c r="J96" s="69"/>
      <c r="K96" s="67"/>
      <c r="L96" s="27"/>
      <c r="M96" s="27"/>
      <c r="N96" s="27"/>
      <c r="O96" s="27"/>
      <c r="P96" s="27"/>
      <c r="Q96" s="27"/>
      <c r="R96" s="27"/>
      <c r="S96" s="27"/>
      <c r="T96" s="27"/>
      <c r="U96" s="27"/>
      <c r="V96" s="3"/>
    </row>
    <row r="97">
      <c r="A97" s="3"/>
      <c r="B97" s="27"/>
      <c r="C97" s="27"/>
      <c r="D97" s="69"/>
      <c r="E97" s="69"/>
      <c r="F97" s="69"/>
      <c r="G97" s="69"/>
      <c r="H97" s="68" t="s">
        <v>12</v>
      </c>
      <c r="I97" s="69"/>
      <c r="J97" s="69"/>
      <c r="K97" s="27"/>
      <c r="L97" s="27"/>
      <c r="M97" s="27"/>
      <c r="N97" s="27"/>
      <c r="O97" s="27"/>
      <c r="P97" s="27"/>
      <c r="Q97" s="27"/>
      <c r="R97" s="27"/>
      <c r="S97" s="27"/>
      <c r="T97" s="27"/>
      <c r="U97" s="27"/>
      <c r="V97" s="3"/>
    </row>
    <row r="98">
      <c r="A98" s="3"/>
      <c r="B98" s="27"/>
      <c r="C98" s="27"/>
      <c r="D98" s="69"/>
      <c r="E98" s="70" t="s">
        <v>25</v>
      </c>
      <c r="F98" s="70" t="s">
        <v>26</v>
      </c>
      <c r="G98" s="70" t="s">
        <v>27</v>
      </c>
      <c r="H98" s="70" t="s">
        <v>28</v>
      </c>
      <c r="I98" s="70" t="s">
        <v>8</v>
      </c>
      <c r="J98" s="69"/>
      <c r="K98" s="27"/>
      <c r="L98" s="27"/>
      <c r="M98" s="27"/>
      <c r="N98" s="27"/>
      <c r="O98" s="27"/>
      <c r="P98" s="27"/>
      <c r="Q98" s="27"/>
      <c r="R98" s="27"/>
      <c r="S98" s="27"/>
      <c r="T98" s="27"/>
      <c r="U98" s="27"/>
      <c r="V98" s="3"/>
    </row>
    <row r="99">
      <c r="A99" s="3"/>
      <c r="B99" s="27"/>
      <c r="C99" s="27"/>
      <c r="D99" s="69"/>
      <c r="E99" s="69"/>
      <c r="F99" s="69"/>
      <c r="G99" s="69"/>
      <c r="H99" s="69"/>
      <c r="I99" s="69"/>
      <c r="J99" s="69"/>
      <c r="K99" s="27"/>
      <c r="L99" s="27"/>
      <c r="M99" s="27"/>
      <c r="N99" s="27"/>
      <c r="O99" s="27"/>
      <c r="P99" s="27"/>
      <c r="Q99" s="27"/>
      <c r="R99" s="27"/>
      <c r="S99" s="27"/>
      <c r="T99" s="27"/>
      <c r="U99" s="27"/>
      <c r="V99" s="3"/>
    </row>
    <row r="100">
      <c r="A100" s="3"/>
      <c r="B100" s="27"/>
      <c r="C100" s="27"/>
      <c r="D100" s="69"/>
      <c r="E100" s="69"/>
      <c r="F100" s="69"/>
      <c r="G100" s="69"/>
      <c r="H100" s="69"/>
      <c r="I100" s="69"/>
      <c r="J100" s="69"/>
      <c r="K100" s="27"/>
      <c r="L100" s="27"/>
      <c r="M100" s="27"/>
      <c r="N100" s="27"/>
      <c r="O100" s="27"/>
      <c r="P100" s="27"/>
      <c r="Q100" s="27"/>
      <c r="R100" s="27"/>
      <c r="S100" s="27"/>
      <c r="T100" s="27"/>
      <c r="U100" s="27"/>
      <c r="V100" s="3"/>
    </row>
    <row r="101">
      <c r="A101" s="3"/>
      <c r="B101" s="27"/>
      <c r="C101" s="27"/>
      <c r="D101" s="27"/>
      <c r="E101" s="27"/>
      <c r="F101" s="27"/>
      <c r="G101" s="27"/>
      <c r="H101" s="27"/>
      <c r="I101" s="27"/>
      <c r="J101" s="27"/>
      <c r="K101" s="27"/>
      <c r="L101" s="27"/>
      <c r="M101" s="27"/>
      <c r="N101" s="27"/>
      <c r="O101" s="27"/>
      <c r="P101" s="27"/>
      <c r="Q101" s="27"/>
      <c r="R101" s="27"/>
      <c r="S101" s="27"/>
      <c r="T101" s="27"/>
      <c r="U101" s="27"/>
      <c r="V101" s="3"/>
    </row>
    <row r="102">
      <c r="A102" s="3"/>
      <c r="B102" s="72"/>
      <c r="C102" s="72"/>
      <c r="D102" s="72"/>
      <c r="E102" s="72"/>
      <c r="F102" s="72"/>
      <c r="G102" s="72"/>
      <c r="H102" s="72"/>
      <c r="I102" s="72"/>
      <c r="J102" s="72"/>
      <c r="K102" s="72"/>
      <c r="L102" s="72"/>
      <c r="M102" s="72"/>
      <c r="N102" s="72"/>
      <c r="O102" s="72"/>
      <c r="P102" s="72"/>
      <c r="Q102" s="72"/>
      <c r="R102" s="72"/>
      <c r="S102" s="72"/>
      <c r="T102" s="72"/>
      <c r="U102" s="72"/>
      <c r="V102" s="3"/>
    </row>
    <row r="103">
      <c r="A103" s="3"/>
      <c r="B103" s="72"/>
      <c r="C103" s="72"/>
      <c r="D103" s="72"/>
      <c r="E103" s="72"/>
      <c r="F103" s="72"/>
      <c r="G103" s="72"/>
      <c r="H103" s="72"/>
      <c r="I103" s="72"/>
      <c r="J103" s="72"/>
      <c r="K103" s="72"/>
      <c r="L103" s="72"/>
      <c r="M103" s="72"/>
      <c r="N103" s="72"/>
      <c r="O103" s="72"/>
      <c r="P103" s="72"/>
      <c r="Q103" s="72"/>
      <c r="R103" s="72"/>
      <c r="S103" s="72"/>
      <c r="T103" s="72"/>
      <c r="U103" s="72"/>
      <c r="V103" s="3"/>
    </row>
  </sheetData>
  <mergeCells count="48">
    <mergeCell ref="D31:H31"/>
    <mergeCell ref="C35:J36"/>
    <mergeCell ref="L35:M36"/>
    <mergeCell ref="N35:O36"/>
    <mergeCell ref="Q35:R36"/>
    <mergeCell ref="S35:T36"/>
    <mergeCell ref="C39:J40"/>
    <mergeCell ref="C55:J56"/>
    <mergeCell ref="L55:O56"/>
    <mergeCell ref="Q55:T56"/>
    <mergeCell ref="L39:O40"/>
    <mergeCell ref="Q39:T40"/>
    <mergeCell ref="O42:O43"/>
    <mergeCell ref="T42:T43"/>
    <mergeCell ref="O44:O45"/>
    <mergeCell ref="T44:T45"/>
    <mergeCell ref="D51:H51"/>
    <mergeCell ref="N2:O2"/>
    <mergeCell ref="P2:Q2"/>
    <mergeCell ref="R2:S2"/>
    <mergeCell ref="T2:U2"/>
    <mergeCell ref="B1:D1"/>
    <mergeCell ref="B2:C2"/>
    <mergeCell ref="D2:E2"/>
    <mergeCell ref="F2:G2"/>
    <mergeCell ref="H2:I2"/>
    <mergeCell ref="J2:K2"/>
    <mergeCell ref="L2:M2"/>
    <mergeCell ref="F7:H9"/>
    <mergeCell ref="I7:K9"/>
    <mergeCell ref="L7:N9"/>
    <mergeCell ref="O7:Q9"/>
    <mergeCell ref="C5:E6"/>
    <mergeCell ref="F5:H6"/>
    <mergeCell ref="I5:K6"/>
    <mergeCell ref="L5:N6"/>
    <mergeCell ref="O5:Q6"/>
    <mergeCell ref="R5:T6"/>
    <mergeCell ref="C7:E9"/>
    <mergeCell ref="T22:T23"/>
    <mergeCell ref="T24:T25"/>
    <mergeCell ref="R7:T9"/>
    <mergeCell ref="C11:T15"/>
    <mergeCell ref="C19:J20"/>
    <mergeCell ref="L19:O20"/>
    <mergeCell ref="Q19:T20"/>
    <mergeCell ref="O22:O23"/>
    <mergeCell ref="O24:O25"/>
  </mergeCells>
  <hyperlinks>
    <hyperlink display="INÍCIO" location="'INÍCIO'!A1" ref="B2"/>
    <hyperlink display="GASTOS GERAIS" location="'GASTOS GERAIS'!A1" ref="D2"/>
    <hyperlink display="CHECKLIST CASAMENTO" location="'CHECKLIST CASAMENTO'!A1" ref="F2"/>
    <hyperlink display="FORNECEDORES" location="'FORNECEDORES '!A1" ref="H2"/>
    <hyperlink display="LISTA DE CONVIDADOS" location="'LISTA DE CONVIDADOS'!A1" ref="J2"/>
    <hyperlink display="MESA DOS CONVIDADOS" location="MESA!A1" ref="L2"/>
    <hyperlink display="LISTA DE PRESENTES" location="'LISTA DE PRESENTES'!A1" ref="N2"/>
    <hyperlink display="PADRINHOS E DAMINHAS" location="'PADRINHOS E DAMINHAS'!A1" ref="P2"/>
    <hyperlink display="CRONOGRAMA DO DIA" location="'CRONOGRAMA DO DIA'!A1" ref="R2"/>
    <hyperlink display="LUA DE MEL" location="'LUA DE MEL'!A1" ref="T2"/>
  </hyperlink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1.22" defaultRowHeight="15.75"/>
  <cols>
    <col customWidth="1" min="1" max="1" width="3.67"/>
    <col customWidth="1" min="2" max="2" width="9.0"/>
    <col customWidth="1" min="3" max="3" width="6.56"/>
    <col customWidth="1" min="5" max="5" width="7.44"/>
    <col customWidth="1" min="6" max="6" width="8.78"/>
    <col customWidth="1" min="11" max="11" width="12.67"/>
    <col customWidth="1" min="48" max="48" width="3.67"/>
  </cols>
  <sheetData>
    <row r="1" ht="30.0" customHeight="1">
      <c r="A1" s="3"/>
      <c r="B1" s="2" t="s">
        <v>0</v>
      </c>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ht="30.0" customHeight="1">
      <c r="A2" s="73"/>
      <c r="B2" s="6" t="s">
        <v>1</v>
      </c>
      <c r="C2" s="5"/>
      <c r="D2" s="74" t="s">
        <v>2</v>
      </c>
      <c r="E2" s="5"/>
      <c r="F2" s="6" t="s">
        <v>3</v>
      </c>
      <c r="G2" s="5"/>
      <c r="H2" s="6" t="s">
        <v>4</v>
      </c>
      <c r="I2" s="5"/>
      <c r="J2" s="6" t="s">
        <v>5</v>
      </c>
      <c r="K2" s="5"/>
      <c r="L2" s="6" t="s">
        <v>6</v>
      </c>
      <c r="M2" s="5"/>
      <c r="N2" s="6" t="s">
        <v>7</v>
      </c>
      <c r="O2" s="5"/>
      <c r="P2" s="6" t="s">
        <v>8</v>
      </c>
      <c r="Q2" s="5"/>
      <c r="R2" s="6" t="s">
        <v>9</v>
      </c>
      <c r="S2" s="5"/>
      <c r="T2" s="6" t="s">
        <v>10</v>
      </c>
      <c r="U2" s="5"/>
      <c r="V2" s="6" t="s">
        <v>31</v>
      </c>
      <c r="W2" s="5"/>
      <c r="X2" s="75"/>
      <c r="Y2" s="75"/>
      <c r="Z2" s="75"/>
      <c r="AA2" s="75"/>
      <c r="AB2" s="75"/>
      <c r="AC2" s="75"/>
      <c r="AD2" s="75"/>
      <c r="AE2" s="75"/>
      <c r="AF2" s="75"/>
      <c r="AG2" s="75"/>
      <c r="AH2" s="75"/>
      <c r="AI2" s="75"/>
      <c r="AJ2" s="75"/>
      <c r="AK2" s="75"/>
      <c r="AL2" s="75"/>
      <c r="AM2" s="75"/>
      <c r="AN2" s="75"/>
      <c r="AO2" s="75"/>
      <c r="AP2" s="75"/>
      <c r="AQ2" s="75"/>
      <c r="AR2" s="75"/>
      <c r="AS2" s="75"/>
      <c r="AT2" s="75"/>
      <c r="AU2" s="75"/>
      <c r="AV2" s="73"/>
    </row>
    <row r="3">
      <c r="A3" s="3"/>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3"/>
    </row>
    <row r="4">
      <c r="A4" s="3"/>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3"/>
    </row>
    <row r="5">
      <c r="A5" s="3"/>
      <c r="B5" s="7"/>
      <c r="C5" s="76" t="s">
        <v>32</v>
      </c>
      <c r="K5" s="7"/>
      <c r="L5" s="76" t="s">
        <v>33</v>
      </c>
      <c r="T5" s="7"/>
      <c r="U5" s="76" t="s">
        <v>34</v>
      </c>
      <c r="AC5" s="7"/>
      <c r="AD5" s="76" t="s">
        <v>35</v>
      </c>
      <c r="AL5" s="7"/>
      <c r="AM5" s="77" t="s">
        <v>36</v>
      </c>
      <c r="AU5" s="7"/>
      <c r="AV5" s="3"/>
    </row>
    <row r="6">
      <c r="A6" s="3"/>
      <c r="B6" s="7"/>
      <c r="K6" s="7"/>
      <c r="T6" s="7"/>
      <c r="AC6" s="7"/>
      <c r="AL6" s="7"/>
      <c r="AU6" s="7"/>
      <c r="AV6" s="3"/>
    </row>
    <row r="7">
      <c r="A7" s="3"/>
      <c r="B7" s="7"/>
      <c r="K7" s="7"/>
      <c r="T7" s="7"/>
      <c r="AC7" s="7"/>
      <c r="AL7" s="7"/>
      <c r="AU7" s="7"/>
      <c r="AV7" s="3"/>
    </row>
    <row r="8">
      <c r="A8" s="3"/>
      <c r="B8" s="7"/>
      <c r="C8" s="78"/>
      <c r="D8" s="78"/>
      <c r="E8" s="78"/>
      <c r="F8" s="79"/>
      <c r="G8" s="79"/>
      <c r="H8" s="80"/>
      <c r="I8" s="80"/>
      <c r="J8" s="80"/>
      <c r="K8" s="7"/>
      <c r="L8" s="7"/>
      <c r="M8" s="7"/>
      <c r="N8" s="7"/>
      <c r="O8" s="7"/>
      <c r="P8" s="7"/>
      <c r="Q8" s="7"/>
      <c r="R8" s="7"/>
      <c r="S8" s="7"/>
      <c r="T8" s="7"/>
      <c r="U8" s="7"/>
      <c r="V8" s="7"/>
      <c r="W8" s="7"/>
      <c r="X8" s="78"/>
      <c r="Y8" s="78"/>
      <c r="Z8" s="78"/>
      <c r="AA8" s="79"/>
      <c r="AB8" s="79"/>
      <c r="AC8" s="7"/>
      <c r="AD8" s="80"/>
      <c r="AE8" s="80"/>
      <c r="AF8" s="7"/>
      <c r="AG8" s="7"/>
      <c r="AH8" s="7"/>
      <c r="AI8" s="7"/>
      <c r="AJ8" s="7"/>
      <c r="AK8" s="7"/>
      <c r="AL8" s="7"/>
      <c r="AU8" s="7"/>
      <c r="AV8" s="3"/>
    </row>
    <row r="9">
      <c r="A9" s="3"/>
      <c r="B9" s="7"/>
      <c r="C9" s="76" t="s">
        <v>37</v>
      </c>
      <c r="H9" s="81">
        <f>COUNTIF(C16:C45,TRUE)/COUNTA(C16:C45)</f>
        <v>0.1333333333</v>
      </c>
      <c r="K9" s="7"/>
      <c r="L9" s="76" t="s">
        <v>37</v>
      </c>
      <c r="Q9" s="81">
        <f>COUNTIF(L16:L45,TRUE)/COUNTA(L16:L45)</f>
        <v>0</v>
      </c>
      <c r="T9" s="7"/>
      <c r="U9" s="76" t="s">
        <v>37</v>
      </c>
      <c r="Z9" s="81">
        <f>COUNTIF(U16:U45,TRUE)/COUNTA(U16:U45)</f>
        <v>0</v>
      </c>
      <c r="AC9" s="7"/>
      <c r="AD9" s="76" t="s">
        <v>37</v>
      </c>
      <c r="AI9" s="81">
        <f>COUNTIF(AD16:AD45,TRUE)/COUNTA(AD16:AD45)</f>
        <v>0</v>
      </c>
      <c r="AL9" s="7"/>
      <c r="AM9" s="7"/>
      <c r="AN9" s="7"/>
      <c r="AO9" s="7"/>
      <c r="AP9" s="7"/>
      <c r="AQ9" s="7"/>
      <c r="AR9" s="7"/>
      <c r="AS9" s="7"/>
      <c r="AT9" s="7"/>
      <c r="AU9" s="7"/>
      <c r="AV9" s="3"/>
    </row>
    <row r="10">
      <c r="A10" s="3"/>
      <c r="B10" s="7"/>
      <c r="K10" s="7"/>
      <c r="T10" s="7"/>
      <c r="AC10" s="7"/>
      <c r="AL10" s="7"/>
      <c r="AM10" s="77" t="s">
        <v>37</v>
      </c>
      <c r="AQ10" s="82"/>
      <c r="AR10" s="83">
        <f>COUNTIF(AM15:AM31,TRUE)/COUNTA(AM15:AM31)</f>
        <v>0</v>
      </c>
      <c r="AU10" s="7"/>
      <c r="AV10" s="3"/>
    </row>
    <row r="11">
      <c r="A11" s="3"/>
      <c r="B11" s="7"/>
      <c r="K11" s="7"/>
      <c r="T11" s="7"/>
      <c r="AC11" s="7"/>
      <c r="AL11" s="7"/>
      <c r="AQ11" s="82"/>
      <c r="AU11" s="7"/>
      <c r="AV11" s="3"/>
    </row>
    <row r="12">
      <c r="A12" s="3"/>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Q12" s="82"/>
      <c r="AU12" s="7"/>
      <c r="AV12" s="3"/>
    </row>
    <row r="13">
      <c r="A13" s="3"/>
      <c r="B13" s="7"/>
      <c r="C13" s="76" t="s">
        <v>38</v>
      </c>
      <c r="G13" s="84" t="s">
        <v>39</v>
      </c>
      <c r="I13" s="76" t="s">
        <v>40</v>
      </c>
      <c r="K13" s="7"/>
      <c r="L13" s="76" t="s">
        <v>38</v>
      </c>
      <c r="P13" s="84" t="s">
        <v>39</v>
      </c>
      <c r="R13" s="76" t="s">
        <v>40</v>
      </c>
      <c r="T13" s="7"/>
      <c r="U13" s="76" t="s">
        <v>38</v>
      </c>
      <c r="Y13" s="84" t="s">
        <v>39</v>
      </c>
      <c r="AA13" s="76" t="s">
        <v>40</v>
      </c>
      <c r="AC13" s="7"/>
      <c r="AD13" s="76" t="s">
        <v>38</v>
      </c>
      <c r="AH13" s="84" t="s">
        <v>39</v>
      </c>
      <c r="AJ13" s="76" t="s">
        <v>40</v>
      </c>
      <c r="AL13" s="7"/>
      <c r="AM13" s="7"/>
      <c r="AN13" s="7"/>
      <c r="AO13" s="7"/>
      <c r="AP13" s="7"/>
      <c r="AQ13" s="7"/>
      <c r="AR13" s="7"/>
      <c r="AS13" s="7"/>
      <c r="AT13" s="7"/>
      <c r="AU13" s="7"/>
      <c r="AV13" s="3"/>
    </row>
    <row r="14">
      <c r="A14" s="3"/>
      <c r="B14" s="7"/>
      <c r="K14" s="7"/>
      <c r="T14" s="7"/>
      <c r="AC14" s="7"/>
      <c r="AL14" s="7"/>
      <c r="AM14" s="76" t="s">
        <v>38</v>
      </c>
      <c r="AQ14" s="84" t="s">
        <v>39</v>
      </c>
      <c r="AS14" s="76" t="s">
        <v>40</v>
      </c>
      <c r="AU14" s="7"/>
      <c r="AV14" s="3"/>
    </row>
    <row r="15">
      <c r="A15" s="3"/>
      <c r="B15" s="7"/>
      <c r="K15" s="7"/>
      <c r="T15" s="7"/>
      <c r="AC15" s="7"/>
      <c r="AL15" s="7"/>
      <c r="AU15" s="7"/>
      <c r="AV15" s="3"/>
    </row>
    <row r="16">
      <c r="A16" s="3"/>
      <c r="B16" s="7"/>
      <c r="C16" s="85" t="b">
        <v>1</v>
      </c>
      <c r="D16" s="86" t="s">
        <v>41</v>
      </c>
      <c r="G16" s="87">
        <v>10000.0</v>
      </c>
      <c r="I16" s="88" t="s">
        <v>42</v>
      </c>
      <c r="K16" s="7"/>
      <c r="L16" s="85" t="b">
        <v>0</v>
      </c>
      <c r="M16" s="89" t="s">
        <v>43</v>
      </c>
      <c r="P16" s="87">
        <v>0.0</v>
      </c>
      <c r="R16" s="88" t="s">
        <v>44</v>
      </c>
      <c r="T16" s="7"/>
      <c r="U16" s="85" t="b">
        <v>0</v>
      </c>
      <c r="V16" s="86" t="s">
        <v>45</v>
      </c>
      <c r="Y16" s="87">
        <v>0.0</v>
      </c>
      <c r="AA16" s="88" t="s">
        <v>44</v>
      </c>
      <c r="AC16" s="7"/>
      <c r="AD16" s="85" t="b">
        <v>0</v>
      </c>
      <c r="AE16" s="86" t="s">
        <v>46</v>
      </c>
      <c r="AH16" s="87">
        <v>0.0</v>
      </c>
      <c r="AJ16" s="88" t="s">
        <v>44</v>
      </c>
      <c r="AL16" s="7"/>
      <c r="AU16" s="7"/>
      <c r="AV16" s="3"/>
    </row>
    <row r="17">
      <c r="A17" s="3"/>
      <c r="B17" s="7"/>
      <c r="C17" s="85" t="b">
        <v>1</v>
      </c>
      <c r="D17" s="86" t="s">
        <v>47</v>
      </c>
      <c r="G17" s="87">
        <v>0.0</v>
      </c>
      <c r="I17" s="88"/>
      <c r="K17" s="7"/>
      <c r="L17" s="85" t="b">
        <v>0</v>
      </c>
      <c r="M17" s="89" t="s">
        <v>48</v>
      </c>
      <c r="P17" s="87">
        <v>0.0</v>
      </c>
      <c r="R17" s="88"/>
      <c r="T17" s="7"/>
      <c r="U17" s="85" t="b">
        <v>0</v>
      </c>
      <c r="V17" s="89"/>
      <c r="Y17" s="87">
        <v>0.0</v>
      </c>
      <c r="AA17" s="88"/>
      <c r="AC17" s="7"/>
      <c r="AD17" s="85" t="b">
        <v>0</v>
      </c>
      <c r="AE17" s="86" t="s">
        <v>49</v>
      </c>
      <c r="AH17" s="87">
        <v>0.0</v>
      </c>
      <c r="AJ17" s="88"/>
      <c r="AL17" s="7"/>
      <c r="AM17" s="90" t="b">
        <v>0</v>
      </c>
      <c r="AN17" s="77" t="s">
        <v>45</v>
      </c>
      <c r="AP17" s="91"/>
      <c r="AQ17" s="87">
        <v>0.0</v>
      </c>
      <c r="AS17" s="92"/>
      <c r="AT17" s="91" t="s">
        <v>44</v>
      </c>
      <c r="AU17" s="7"/>
      <c r="AV17" s="3"/>
    </row>
    <row r="18">
      <c r="A18" s="47"/>
      <c r="B18" s="93"/>
      <c r="C18" s="85" t="b">
        <v>1</v>
      </c>
      <c r="D18" s="86" t="s">
        <v>50</v>
      </c>
      <c r="G18" s="87">
        <v>0.0</v>
      </c>
      <c r="I18" s="88"/>
      <c r="K18" s="7"/>
      <c r="L18" s="85" t="b">
        <v>0</v>
      </c>
      <c r="M18" s="89" t="s">
        <v>45</v>
      </c>
      <c r="P18" s="87">
        <v>0.0</v>
      </c>
      <c r="R18" s="88"/>
      <c r="T18" s="7"/>
      <c r="U18" s="85" t="b">
        <v>0</v>
      </c>
      <c r="V18" s="94"/>
      <c r="X18" s="89"/>
      <c r="Y18" s="87">
        <v>0.0</v>
      </c>
      <c r="AA18" s="88"/>
      <c r="AC18" s="7"/>
      <c r="AD18" s="85" t="b">
        <v>0</v>
      </c>
      <c r="AE18" s="86" t="s">
        <v>51</v>
      </c>
      <c r="AH18" s="87">
        <v>0.0</v>
      </c>
      <c r="AJ18" s="88"/>
      <c r="AL18" s="7"/>
      <c r="AM18" s="90" t="b">
        <v>0</v>
      </c>
      <c r="AN18" s="89"/>
      <c r="AQ18" s="87">
        <v>0.0</v>
      </c>
      <c r="AS18" s="92"/>
      <c r="AT18" s="91"/>
      <c r="AU18" s="7"/>
      <c r="AV18" s="3"/>
    </row>
    <row r="19">
      <c r="A19" s="47"/>
      <c r="B19" s="93"/>
      <c r="C19" s="85" t="b">
        <v>1</v>
      </c>
      <c r="D19" s="86" t="s">
        <v>52</v>
      </c>
      <c r="F19" s="95"/>
      <c r="G19" s="87">
        <v>0.0</v>
      </c>
      <c r="I19" s="88"/>
      <c r="K19" s="7"/>
      <c r="L19" s="85" t="b">
        <v>0</v>
      </c>
      <c r="M19" s="89"/>
      <c r="P19" s="87">
        <v>0.0</v>
      </c>
      <c r="R19" s="88"/>
      <c r="T19" s="7"/>
      <c r="U19" s="85" t="b">
        <v>0</v>
      </c>
      <c r="V19" s="89"/>
      <c r="Y19" s="87">
        <v>0.0</v>
      </c>
      <c r="AA19" s="88"/>
      <c r="AC19" s="7"/>
      <c r="AD19" s="85" t="b">
        <v>0</v>
      </c>
      <c r="AE19" s="86" t="s">
        <v>53</v>
      </c>
      <c r="AH19" s="87">
        <v>0.0</v>
      </c>
      <c r="AJ19" s="88"/>
      <c r="AL19" s="7"/>
      <c r="AM19" s="90" t="b">
        <v>0</v>
      </c>
      <c r="AN19" s="89"/>
      <c r="AQ19" s="87">
        <v>0.0</v>
      </c>
      <c r="AS19" s="92"/>
      <c r="AT19" s="91"/>
      <c r="AU19" s="7"/>
      <c r="AV19" s="3"/>
    </row>
    <row r="20">
      <c r="A20" s="47"/>
      <c r="B20" s="93"/>
      <c r="C20" s="85" t="b">
        <v>0</v>
      </c>
      <c r="D20" s="94" t="s">
        <v>54</v>
      </c>
      <c r="F20" s="95"/>
      <c r="G20" s="87">
        <v>0.0</v>
      </c>
      <c r="I20" s="88"/>
      <c r="K20" s="7"/>
      <c r="L20" s="85" t="b">
        <v>0</v>
      </c>
      <c r="M20" s="94"/>
      <c r="O20" s="89"/>
      <c r="P20" s="87">
        <v>0.0</v>
      </c>
      <c r="R20" s="88"/>
      <c r="T20" s="7"/>
      <c r="U20" s="85" t="b">
        <v>0</v>
      </c>
      <c r="V20" s="89"/>
      <c r="Y20" s="87">
        <v>0.0</v>
      </c>
      <c r="AA20" s="88"/>
      <c r="AC20" s="7"/>
      <c r="AD20" s="85" t="b">
        <v>0</v>
      </c>
      <c r="AE20" s="86" t="s">
        <v>55</v>
      </c>
      <c r="AH20" s="87">
        <v>0.0</v>
      </c>
      <c r="AJ20" s="88"/>
      <c r="AL20" s="7"/>
      <c r="AM20" s="90" t="b">
        <v>0</v>
      </c>
      <c r="AN20" s="89"/>
      <c r="AQ20" s="87">
        <v>0.0</v>
      </c>
      <c r="AS20" s="92"/>
      <c r="AT20" s="91"/>
      <c r="AU20" s="7"/>
      <c r="AV20" s="3"/>
    </row>
    <row r="21">
      <c r="A21" s="49"/>
      <c r="B21" s="51"/>
      <c r="C21" s="85" t="b">
        <v>0</v>
      </c>
      <c r="D21" s="86" t="s">
        <v>56</v>
      </c>
      <c r="F21" s="95"/>
      <c r="G21" s="87">
        <v>0.0</v>
      </c>
      <c r="I21" s="88"/>
      <c r="K21" s="7"/>
      <c r="L21" s="85" t="b">
        <v>0</v>
      </c>
      <c r="M21" s="89"/>
      <c r="P21" s="87">
        <v>0.0</v>
      </c>
      <c r="R21" s="88"/>
      <c r="T21" s="7"/>
      <c r="U21" s="85" t="b">
        <v>0</v>
      </c>
      <c r="V21" s="89"/>
      <c r="Y21" s="87">
        <v>0.0</v>
      </c>
      <c r="AA21" s="88"/>
      <c r="AC21" s="7"/>
      <c r="AD21" s="85" t="b">
        <v>0</v>
      </c>
      <c r="AE21" s="86" t="s">
        <v>57</v>
      </c>
      <c r="AH21" s="87">
        <v>0.0</v>
      </c>
      <c r="AJ21" s="88"/>
      <c r="AL21" s="7"/>
      <c r="AM21" s="90" t="b">
        <v>0</v>
      </c>
      <c r="AN21" s="89"/>
      <c r="AQ21" s="87">
        <v>0.0</v>
      </c>
      <c r="AS21" s="92"/>
      <c r="AT21" s="91"/>
      <c r="AU21" s="7"/>
      <c r="AV21" s="3"/>
    </row>
    <row r="22">
      <c r="A22" s="49"/>
      <c r="B22" s="51"/>
      <c r="C22" s="85" t="b">
        <v>0</v>
      </c>
      <c r="D22" s="86" t="s">
        <v>58</v>
      </c>
      <c r="G22" s="87">
        <v>0.0</v>
      </c>
      <c r="I22" s="88"/>
      <c r="K22" s="7"/>
      <c r="L22" s="85" t="b">
        <v>0</v>
      </c>
      <c r="M22" s="89"/>
      <c r="P22" s="87">
        <v>0.0</v>
      </c>
      <c r="R22" s="88"/>
      <c r="T22" s="7"/>
      <c r="U22" s="85" t="b">
        <v>0</v>
      </c>
      <c r="V22" s="89"/>
      <c r="Y22" s="87">
        <v>0.0</v>
      </c>
      <c r="AA22" s="88"/>
      <c r="AC22" s="7"/>
      <c r="AD22" s="85" t="b">
        <v>0</v>
      </c>
      <c r="AE22" s="86" t="s">
        <v>59</v>
      </c>
      <c r="AH22" s="87">
        <v>0.0</v>
      </c>
      <c r="AJ22" s="88"/>
      <c r="AL22" s="7"/>
      <c r="AM22" s="90" t="b">
        <v>0</v>
      </c>
      <c r="AN22" s="89"/>
      <c r="AQ22" s="87">
        <v>0.0</v>
      </c>
      <c r="AS22" s="92"/>
      <c r="AT22" s="91"/>
      <c r="AU22" s="7"/>
      <c r="AV22" s="3"/>
    </row>
    <row r="23">
      <c r="A23" s="49"/>
      <c r="B23" s="51"/>
      <c r="C23" s="85" t="b">
        <v>0</v>
      </c>
      <c r="D23" s="86" t="s">
        <v>60</v>
      </c>
      <c r="G23" s="87">
        <v>0.0</v>
      </c>
      <c r="I23" s="88"/>
      <c r="K23" s="7"/>
      <c r="L23" s="85" t="b">
        <v>0</v>
      </c>
      <c r="M23" s="89"/>
      <c r="P23" s="87">
        <v>0.0</v>
      </c>
      <c r="R23" s="88"/>
      <c r="T23" s="7"/>
      <c r="U23" s="85" t="b">
        <v>0</v>
      </c>
      <c r="V23" s="89"/>
      <c r="Y23" s="87">
        <v>0.0</v>
      </c>
      <c r="AA23" s="88"/>
      <c r="AC23" s="7"/>
      <c r="AD23" s="85" t="b">
        <v>0</v>
      </c>
      <c r="AE23" s="86" t="s">
        <v>61</v>
      </c>
      <c r="AH23" s="87">
        <v>0.0</v>
      </c>
      <c r="AJ23" s="88"/>
      <c r="AL23" s="7"/>
      <c r="AM23" s="90" t="b">
        <v>0</v>
      </c>
      <c r="AN23" s="89"/>
      <c r="AQ23" s="87">
        <v>0.0</v>
      </c>
      <c r="AS23" s="92"/>
      <c r="AT23" s="91"/>
      <c r="AU23" s="7"/>
      <c r="AV23" s="3"/>
    </row>
    <row r="24">
      <c r="A24" s="49"/>
      <c r="B24" s="51"/>
      <c r="C24" s="85" t="b">
        <v>0</v>
      </c>
      <c r="D24" s="86" t="s">
        <v>62</v>
      </c>
      <c r="F24" s="95"/>
      <c r="G24" s="87">
        <v>0.0</v>
      </c>
      <c r="I24" s="88"/>
      <c r="K24" s="7"/>
      <c r="L24" s="85" t="b">
        <v>0</v>
      </c>
      <c r="M24" s="89"/>
      <c r="P24" s="87">
        <v>0.0</v>
      </c>
      <c r="R24" s="88"/>
      <c r="T24" s="7"/>
      <c r="U24" s="85" t="b">
        <v>0</v>
      </c>
      <c r="V24" s="89"/>
      <c r="Y24" s="87">
        <v>0.0</v>
      </c>
      <c r="AA24" s="88"/>
      <c r="AC24" s="7"/>
      <c r="AD24" s="85" t="b">
        <v>0</v>
      </c>
      <c r="AE24" s="89"/>
      <c r="AH24" s="87">
        <v>0.0</v>
      </c>
      <c r="AJ24" s="88"/>
      <c r="AL24" s="7"/>
      <c r="AM24" s="90" t="b">
        <v>0</v>
      </c>
      <c r="AN24" s="89"/>
      <c r="AQ24" s="87">
        <v>0.0</v>
      </c>
      <c r="AS24" s="92"/>
      <c r="AT24" s="91"/>
      <c r="AU24" s="7"/>
      <c r="AV24" s="3"/>
    </row>
    <row r="25">
      <c r="A25" s="49"/>
      <c r="B25" s="51"/>
      <c r="C25" s="85" t="b">
        <v>0</v>
      </c>
      <c r="D25" s="86" t="s">
        <v>63</v>
      </c>
      <c r="F25" s="95"/>
      <c r="G25" s="87">
        <v>0.0</v>
      </c>
      <c r="I25" s="88"/>
      <c r="K25" s="7"/>
      <c r="L25" s="85" t="b">
        <v>0</v>
      </c>
      <c r="M25" s="89"/>
      <c r="P25" s="87">
        <v>0.0</v>
      </c>
      <c r="R25" s="88"/>
      <c r="T25" s="7"/>
      <c r="U25" s="85" t="b">
        <v>0</v>
      </c>
      <c r="V25" s="89"/>
      <c r="Y25" s="87">
        <v>0.0</v>
      </c>
      <c r="AA25" s="88"/>
      <c r="AC25" s="7"/>
      <c r="AD25" s="85" t="b">
        <v>0</v>
      </c>
      <c r="AE25" s="94"/>
      <c r="AG25" s="89"/>
      <c r="AH25" s="87">
        <v>0.0</v>
      </c>
      <c r="AJ25" s="88"/>
      <c r="AL25" s="7"/>
      <c r="AM25" s="90" t="b">
        <v>0</v>
      </c>
      <c r="AN25" s="89"/>
      <c r="AQ25" s="87">
        <v>0.0</v>
      </c>
      <c r="AS25" s="92"/>
      <c r="AT25" s="91"/>
      <c r="AU25" s="7"/>
      <c r="AV25" s="3"/>
    </row>
    <row r="26">
      <c r="A26" s="49"/>
      <c r="B26" s="51"/>
      <c r="C26" s="85" t="b">
        <v>0</v>
      </c>
      <c r="D26" s="86" t="s">
        <v>64</v>
      </c>
      <c r="F26" s="95"/>
      <c r="G26" s="87">
        <v>0.0</v>
      </c>
      <c r="I26" s="88"/>
      <c r="K26" s="7"/>
      <c r="L26" s="85" t="b">
        <v>0</v>
      </c>
      <c r="M26" s="89"/>
      <c r="P26" s="87">
        <v>0.0</v>
      </c>
      <c r="R26" s="88"/>
      <c r="T26" s="7"/>
      <c r="U26" s="85" t="b">
        <v>0</v>
      </c>
      <c r="V26" s="89"/>
      <c r="Y26" s="87">
        <v>0.0</v>
      </c>
      <c r="AA26" s="88"/>
      <c r="AC26" s="7"/>
      <c r="AD26" s="85" t="b">
        <v>0</v>
      </c>
      <c r="AE26" s="89"/>
      <c r="AH26" s="87">
        <v>0.0</v>
      </c>
      <c r="AJ26" s="88"/>
      <c r="AL26" s="7"/>
      <c r="AM26" s="90" t="b">
        <v>0</v>
      </c>
      <c r="AN26" s="89"/>
      <c r="AQ26" s="87">
        <v>0.0</v>
      </c>
      <c r="AS26" s="92"/>
      <c r="AT26" s="91"/>
      <c r="AU26" s="7"/>
      <c r="AV26" s="3"/>
    </row>
    <row r="27">
      <c r="A27" s="49"/>
      <c r="B27" s="51"/>
      <c r="C27" s="85" t="b">
        <v>0</v>
      </c>
      <c r="D27" s="86" t="s">
        <v>65</v>
      </c>
      <c r="F27" s="95"/>
      <c r="G27" s="87">
        <v>0.0</v>
      </c>
      <c r="I27" s="88"/>
      <c r="K27" s="7"/>
      <c r="L27" s="85" t="b">
        <v>0</v>
      </c>
      <c r="M27" s="89"/>
      <c r="P27" s="87">
        <v>0.0</v>
      </c>
      <c r="R27" s="88"/>
      <c r="T27" s="7"/>
      <c r="U27" s="85" t="b">
        <v>0</v>
      </c>
      <c r="V27" s="89"/>
      <c r="Y27" s="87">
        <v>0.0</v>
      </c>
      <c r="AA27" s="88"/>
      <c r="AC27" s="7"/>
      <c r="AD27" s="85" t="b">
        <v>0</v>
      </c>
      <c r="AE27" s="89"/>
      <c r="AH27" s="87">
        <v>0.0</v>
      </c>
      <c r="AJ27" s="88"/>
      <c r="AL27" s="7"/>
      <c r="AM27" s="90" t="b">
        <v>0</v>
      </c>
      <c r="AN27" s="89"/>
      <c r="AQ27" s="87">
        <v>0.0</v>
      </c>
      <c r="AS27" s="92"/>
      <c r="AT27" s="91"/>
      <c r="AU27" s="7"/>
      <c r="AV27" s="3"/>
    </row>
    <row r="28">
      <c r="A28" s="49"/>
      <c r="B28" s="51"/>
      <c r="C28" s="85" t="b">
        <v>0</v>
      </c>
      <c r="D28" s="86" t="s">
        <v>66</v>
      </c>
      <c r="F28" s="95"/>
      <c r="G28" s="87">
        <v>0.0</v>
      </c>
      <c r="I28" s="88"/>
      <c r="K28" s="7"/>
      <c r="L28" s="85" t="b">
        <v>0</v>
      </c>
      <c r="M28" s="89"/>
      <c r="P28" s="87">
        <v>0.0</v>
      </c>
      <c r="R28" s="88"/>
      <c r="T28" s="7"/>
      <c r="U28" s="85" t="b">
        <v>0</v>
      </c>
      <c r="V28" s="89"/>
      <c r="Y28" s="87">
        <v>0.0</v>
      </c>
      <c r="AA28" s="88"/>
      <c r="AC28" s="7"/>
      <c r="AD28" s="85" t="b">
        <v>0</v>
      </c>
      <c r="AE28" s="89"/>
      <c r="AH28" s="87">
        <v>0.0</v>
      </c>
      <c r="AJ28" s="88"/>
      <c r="AL28" s="7"/>
      <c r="AM28" s="90" t="b">
        <v>0</v>
      </c>
      <c r="AN28" s="89"/>
      <c r="AQ28" s="87">
        <v>0.0</v>
      </c>
      <c r="AS28" s="92"/>
      <c r="AT28" s="91"/>
      <c r="AU28" s="7"/>
      <c r="AV28" s="3"/>
    </row>
    <row r="29">
      <c r="A29" s="49"/>
      <c r="B29" s="51"/>
      <c r="C29" s="85" t="b">
        <v>0</v>
      </c>
      <c r="D29" s="86" t="s">
        <v>67</v>
      </c>
      <c r="G29" s="87">
        <v>0.0</v>
      </c>
      <c r="I29" s="88"/>
      <c r="K29" s="7"/>
      <c r="L29" s="85" t="b">
        <v>0</v>
      </c>
      <c r="M29" s="89"/>
      <c r="P29" s="87">
        <v>0.0</v>
      </c>
      <c r="R29" s="88"/>
      <c r="T29" s="7"/>
      <c r="U29" s="85" t="b">
        <v>0</v>
      </c>
      <c r="V29" s="89"/>
      <c r="Y29" s="87">
        <v>0.0</v>
      </c>
      <c r="AA29" s="88"/>
      <c r="AC29" s="7"/>
      <c r="AD29" s="85" t="b">
        <v>0</v>
      </c>
      <c r="AE29" s="89"/>
      <c r="AH29" s="87">
        <v>0.0</v>
      </c>
      <c r="AJ29" s="88"/>
      <c r="AL29" s="7"/>
      <c r="AM29" s="90" t="b">
        <v>0</v>
      </c>
      <c r="AN29" s="89"/>
      <c r="AQ29" s="87">
        <v>0.0</v>
      </c>
      <c r="AS29" s="92"/>
      <c r="AT29" s="91"/>
      <c r="AU29" s="7"/>
      <c r="AV29" s="3"/>
    </row>
    <row r="30">
      <c r="A30" s="3"/>
      <c r="B30" s="7"/>
      <c r="C30" s="85" t="b">
        <v>0</v>
      </c>
      <c r="D30" s="86" t="s">
        <v>68</v>
      </c>
      <c r="F30" s="95"/>
      <c r="G30" s="87">
        <v>0.0</v>
      </c>
      <c r="I30" s="88"/>
      <c r="K30" s="7"/>
      <c r="L30" s="85" t="b">
        <v>0</v>
      </c>
      <c r="M30" s="89"/>
      <c r="P30" s="87">
        <v>0.0</v>
      </c>
      <c r="R30" s="88"/>
      <c r="T30" s="7"/>
      <c r="U30" s="85" t="b">
        <v>0</v>
      </c>
      <c r="V30" s="89"/>
      <c r="Y30" s="87">
        <v>0.0</v>
      </c>
      <c r="AA30" s="88"/>
      <c r="AC30" s="7"/>
      <c r="AD30" s="85" t="b">
        <v>0</v>
      </c>
      <c r="AE30" s="89"/>
      <c r="AH30" s="87">
        <v>0.0</v>
      </c>
      <c r="AJ30" s="88"/>
      <c r="AL30" s="7"/>
      <c r="AM30" s="90" t="b">
        <v>0</v>
      </c>
      <c r="AN30" s="89"/>
      <c r="AQ30" s="87">
        <v>0.0</v>
      </c>
      <c r="AS30" s="92"/>
      <c r="AT30" s="91"/>
      <c r="AU30" s="7"/>
      <c r="AV30" s="3"/>
    </row>
    <row r="31">
      <c r="A31" s="3"/>
      <c r="B31" s="7"/>
      <c r="C31" s="85" t="b">
        <v>0</v>
      </c>
      <c r="D31" s="86" t="s">
        <v>69</v>
      </c>
      <c r="F31" s="95"/>
      <c r="G31" s="87">
        <v>0.0</v>
      </c>
      <c r="I31" s="88"/>
      <c r="K31" s="7"/>
      <c r="L31" s="85" t="b">
        <v>0</v>
      </c>
      <c r="M31" s="89"/>
      <c r="P31" s="87">
        <v>0.0</v>
      </c>
      <c r="R31" s="88"/>
      <c r="T31" s="7"/>
      <c r="U31" s="85" t="b">
        <v>0</v>
      </c>
      <c r="V31" s="89"/>
      <c r="Y31" s="87">
        <v>0.0</v>
      </c>
      <c r="AA31" s="88"/>
      <c r="AC31" s="7"/>
      <c r="AD31" s="85" t="b">
        <v>0</v>
      </c>
      <c r="AE31" s="89"/>
      <c r="AH31" s="87">
        <v>0.0</v>
      </c>
      <c r="AJ31" s="88"/>
      <c r="AL31" s="7"/>
      <c r="AM31" s="90" t="b">
        <v>0</v>
      </c>
      <c r="AN31" s="89"/>
      <c r="AQ31" s="87">
        <v>0.0</v>
      </c>
      <c r="AS31" s="92"/>
      <c r="AT31" s="91"/>
      <c r="AU31" s="7"/>
      <c r="AV31" s="3"/>
    </row>
    <row r="32">
      <c r="A32" s="3"/>
      <c r="B32" s="7"/>
      <c r="C32" s="85" t="b">
        <v>0</v>
      </c>
      <c r="D32" s="86" t="s">
        <v>70</v>
      </c>
      <c r="F32" s="95"/>
      <c r="G32" s="87">
        <v>0.0</v>
      </c>
      <c r="I32" s="88"/>
      <c r="K32" s="7"/>
      <c r="L32" s="85" t="b">
        <v>0</v>
      </c>
      <c r="M32" s="89"/>
      <c r="P32" s="87">
        <v>0.0</v>
      </c>
      <c r="R32" s="88"/>
      <c r="T32" s="7"/>
      <c r="U32" s="85" t="b">
        <v>0</v>
      </c>
      <c r="V32" s="89"/>
      <c r="Y32" s="87">
        <v>0.0</v>
      </c>
      <c r="AA32" s="88"/>
      <c r="AC32" s="7"/>
      <c r="AD32" s="85" t="b">
        <v>0</v>
      </c>
      <c r="AE32" s="89"/>
      <c r="AH32" s="87">
        <v>0.0</v>
      </c>
      <c r="AJ32" s="88"/>
      <c r="AL32" s="7"/>
      <c r="AM32" s="90" t="b">
        <v>0</v>
      </c>
      <c r="AN32" s="89"/>
      <c r="AQ32" s="87">
        <v>0.0</v>
      </c>
      <c r="AS32" s="92"/>
      <c r="AT32" s="91"/>
      <c r="AU32" s="7"/>
      <c r="AV32" s="3"/>
    </row>
    <row r="33">
      <c r="A33" s="3"/>
      <c r="B33" s="7"/>
      <c r="C33" s="85" t="b">
        <v>0</v>
      </c>
      <c r="D33" s="86" t="s">
        <v>71</v>
      </c>
      <c r="G33" s="87">
        <v>0.0</v>
      </c>
      <c r="I33" s="88"/>
      <c r="K33" s="7"/>
      <c r="L33" s="85" t="b">
        <v>0</v>
      </c>
      <c r="M33" s="89"/>
      <c r="P33" s="87">
        <v>0.0</v>
      </c>
      <c r="R33" s="88"/>
      <c r="T33" s="7"/>
      <c r="U33" s="85" t="b">
        <v>0</v>
      </c>
      <c r="V33" s="89"/>
      <c r="Y33" s="87">
        <v>0.0</v>
      </c>
      <c r="AA33" s="88"/>
      <c r="AC33" s="7"/>
      <c r="AD33" s="85" t="b">
        <v>0</v>
      </c>
      <c r="AE33" s="89"/>
      <c r="AH33" s="87">
        <v>0.0</v>
      </c>
      <c r="AJ33" s="88"/>
      <c r="AL33" s="7"/>
      <c r="AM33" s="90" t="b">
        <v>0</v>
      </c>
      <c r="AN33" s="89"/>
      <c r="AQ33" s="87">
        <v>0.0</v>
      </c>
      <c r="AS33" s="92"/>
      <c r="AT33" s="91"/>
      <c r="AU33" s="7"/>
      <c r="AV33" s="3"/>
    </row>
    <row r="34">
      <c r="A34" s="3"/>
      <c r="B34" s="7"/>
      <c r="C34" s="85" t="b">
        <v>0</v>
      </c>
      <c r="D34" s="86" t="s">
        <v>72</v>
      </c>
      <c r="F34" s="95"/>
      <c r="G34" s="87">
        <v>0.0</v>
      </c>
      <c r="I34" s="88"/>
      <c r="K34" s="7"/>
      <c r="L34" s="85" t="b">
        <v>0</v>
      </c>
      <c r="M34" s="89"/>
      <c r="P34" s="87">
        <v>0.0</v>
      </c>
      <c r="R34" s="88"/>
      <c r="T34" s="7"/>
      <c r="U34" s="85" t="b">
        <v>0</v>
      </c>
      <c r="V34" s="89"/>
      <c r="Y34" s="87">
        <v>0.0</v>
      </c>
      <c r="AA34" s="88"/>
      <c r="AC34" s="7"/>
      <c r="AD34" s="85" t="b">
        <v>0</v>
      </c>
      <c r="AE34" s="94"/>
      <c r="AG34" s="89"/>
      <c r="AH34" s="87">
        <v>0.0</v>
      </c>
      <c r="AJ34" s="88"/>
      <c r="AL34" s="7"/>
      <c r="AM34" s="90" t="b">
        <v>0</v>
      </c>
      <c r="AN34" s="89"/>
      <c r="AQ34" s="87">
        <v>0.0</v>
      </c>
      <c r="AS34" s="92"/>
      <c r="AT34" s="91"/>
      <c r="AU34" s="7"/>
      <c r="AV34" s="3"/>
    </row>
    <row r="35">
      <c r="A35" s="3"/>
      <c r="B35" s="7"/>
      <c r="C35" s="85" t="b">
        <v>0</v>
      </c>
      <c r="D35" s="86" t="s">
        <v>73</v>
      </c>
      <c r="F35" s="95"/>
      <c r="G35" s="87">
        <v>0.0</v>
      </c>
      <c r="I35" s="88"/>
      <c r="K35" s="7"/>
      <c r="L35" s="85" t="b">
        <v>0</v>
      </c>
      <c r="M35" s="89"/>
      <c r="P35" s="87">
        <v>0.0</v>
      </c>
      <c r="R35" s="88"/>
      <c r="T35" s="7"/>
      <c r="U35" s="85" t="b">
        <v>0</v>
      </c>
      <c r="V35" s="89"/>
      <c r="Y35" s="87">
        <v>0.0</v>
      </c>
      <c r="AA35" s="88"/>
      <c r="AC35" s="7"/>
      <c r="AD35" s="85" t="b">
        <v>0</v>
      </c>
      <c r="AE35" s="89"/>
      <c r="AH35" s="87">
        <v>0.0</v>
      </c>
      <c r="AJ35" s="88"/>
      <c r="AL35" s="7"/>
      <c r="AM35" s="90" t="b">
        <v>0</v>
      </c>
      <c r="AN35" s="89"/>
      <c r="AQ35" s="87">
        <v>0.0</v>
      </c>
      <c r="AS35" s="92"/>
      <c r="AT35" s="91"/>
      <c r="AU35" s="7"/>
      <c r="AV35" s="3"/>
    </row>
    <row r="36">
      <c r="A36" s="3"/>
      <c r="B36" s="7"/>
      <c r="C36" s="85" t="b">
        <v>0</v>
      </c>
      <c r="D36" s="86" t="s">
        <v>74</v>
      </c>
      <c r="F36" s="95"/>
      <c r="G36" s="87">
        <v>0.0</v>
      </c>
      <c r="I36" s="88"/>
      <c r="K36" s="7"/>
      <c r="L36" s="85" t="b">
        <v>0</v>
      </c>
      <c r="M36" s="89"/>
      <c r="P36" s="87">
        <v>0.0</v>
      </c>
      <c r="R36" s="88"/>
      <c r="T36" s="7"/>
      <c r="U36" s="85" t="b">
        <v>0</v>
      </c>
      <c r="V36" s="89"/>
      <c r="Y36" s="87">
        <v>0.0</v>
      </c>
      <c r="AA36" s="88"/>
      <c r="AC36" s="7"/>
      <c r="AD36" s="85" t="b">
        <v>0</v>
      </c>
      <c r="AE36" s="89"/>
      <c r="AH36" s="87">
        <v>0.0</v>
      </c>
      <c r="AJ36" s="88"/>
      <c r="AL36" s="7"/>
      <c r="AM36" s="90" t="b">
        <v>0</v>
      </c>
      <c r="AN36" s="89"/>
      <c r="AQ36" s="87">
        <v>0.0</v>
      </c>
      <c r="AS36" s="92"/>
      <c r="AT36" s="91"/>
      <c r="AU36" s="7"/>
      <c r="AV36" s="3"/>
    </row>
    <row r="37">
      <c r="A37" s="3"/>
      <c r="B37" s="7"/>
      <c r="C37" s="85" t="b">
        <v>0</v>
      </c>
      <c r="D37" s="86" t="s">
        <v>75</v>
      </c>
      <c r="F37" s="95"/>
      <c r="G37" s="87">
        <v>0.0</v>
      </c>
      <c r="I37" s="88"/>
      <c r="K37" s="7"/>
      <c r="L37" s="85" t="b">
        <v>0</v>
      </c>
      <c r="M37" s="89"/>
      <c r="P37" s="87">
        <v>0.0</v>
      </c>
      <c r="R37" s="88"/>
      <c r="T37" s="7"/>
      <c r="U37" s="85" t="b">
        <v>0</v>
      </c>
      <c r="V37" s="89"/>
      <c r="Y37" s="87">
        <v>0.0</v>
      </c>
      <c r="AA37" s="88"/>
      <c r="AC37" s="7"/>
      <c r="AD37" s="85" t="b">
        <v>0</v>
      </c>
      <c r="AE37" s="89"/>
      <c r="AH37" s="87">
        <v>0.0</v>
      </c>
      <c r="AJ37" s="88"/>
      <c r="AL37" s="7"/>
      <c r="AM37" s="90" t="b">
        <v>0</v>
      </c>
      <c r="AN37" s="89"/>
      <c r="AQ37" s="87">
        <v>0.0</v>
      </c>
      <c r="AS37" s="92"/>
      <c r="AT37" s="91"/>
      <c r="AU37" s="7"/>
      <c r="AV37" s="3"/>
    </row>
    <row r="38">
      <c r="A38" s="3"/>
      <c r="B38" s="7"/>
      <c r="C38" s="85" t="b">
        <v>0</v>
      </c>
      <c r="D38" s="86" t="s">
        <v>76</v>
      </c>
      <c r="F38" s="95"/>
      <c r="G38" s="87">
        <v>0.0</v>
      </c>
      <c r="I38" s="88"/>
      <c r="K38" s="7"/>
      <c r="L38" s="85" t="b">
        <v>0</v>
      </c>
      <c r="M38" s="89"/>
      <c r="P38" s="87">
        <v>0.0</v>
      </c>
      <c r="R38" s="88"/>
      <c r="T38" s="7"/>
      <c r="U38" s="85" t="b">
        <v>0</v>
      </c>
      <c r="V38" s="89"/>
      <c r="Y38" s="87">
        <v>0.0</v>
      </c>
      <c r="AA38" s="88"/>
      <c r="AC38" s="7"/>
      <c r="AD38" s="85" t="b">
        <v>0</v>
      </c>
      <c r="AE38" s="89"/>
      <c r="AH38" s="87">
        <v>0.0</v>
      </c>
      <c r="AJ38" s="88"/>
      <c r="AL38" s="7"/>
      <c r="AM38" s="90" t="b">
        <v>0</v>
      </c>
      <c r="AN38" s="89"/>
      <c r="AQ38" s="87">
        <v>0.0</v>
      </c>
      <c r="AS38" s="92"/>
      <c r="AT38" s="91"/>
      <c r="AU38" s="7"/>
      <c r="AV38" s="3"/>
    </row>
    <row r="39">
      <c r="A39" s="3"/>
      <c r="B39" s="7"/>
      <c r="C39" s="85" t="b">
        <v>0</v>
      </c>
      <c r="D39" s="86" t="s">
        <v>77</v>
      </c>
      <c r="F39" s="95"/>
      <c r="G39" s="87">
        <v>0.0</v>
      </c>
      <c r="I39" s="88"/>
      <c r="K39" s="7"/>
      <c r="L39" s="85" t="b">
        <v>0</v>
      </c>
      <c r="M39" s="89"/>
      <c r="P39" s="87">
        <v>0.0</v>
      </c>
      <c r="R39" s="88"/>
      <c r="T39" s="7"/>
      <c r="U39" s="85" t="b">
        <v>0</v>
      </c>
      <c r="V39" s="89"/>
      <c r="Y39" s="87">
        <v>0.0</v>
      </c>
      <c r="AA39" s="88"/>
      <c r="AC39" s="7"/>
      <c r="AD39" s="85" t="b">
        <v>0</v>
      </c>
      <c r="AE39" s="89"/>
      <c r="AH39" s="87">
        <v>0.0</v>
      </c>
      <c r="AJ39" s="88"/>
      <c r="AL39" s="7"/>
      <c r="AM39" s="90" t="b">
        <v>0</v>
      </c>
      <c r="AN39" s="89"/>
      <c r="AQ39" s="87">
        <v>0.0</v>
      </c>
      <c r="AS39" s="92"/>
      <c r="AT39" s="91"/>
      <c r="AU39" s="7"/>
      <c r="AV39" s="3"/>
    </row>
    <row r="40">
      <c r="A40" s="3"/>
      <c r="B40" s="7"/>
      <c r="C40" s="85" t="b">
        <v>0</v>
      </c>
      <c r="D40" s="86" t="s">
        <v>78</v>
      </c>
      <c r="F40" s="95"/>
      <c r="G40" s="87">
        <v>0.0</v>
      </c>
      <c r="I40" s="88"/>
      <c r="K40" s="7"/>
      <c r="L40" s="85" t="b">
        <v>0</v>
      </c>
      <c r="M40" s="89"/>
      <c r="P40" s="87">
        <v>0.0</v>
      </c>
      <c r="R40" s="88"/>
      <c r="T40" s="7"/>
      <c r="U40" s="85" t="b">
        <v>0</v>
      </c>
      <c r="V40" s="89"/>
      <c r="Y40" s="87">
        <v>0.0</v>
      </c>
      <c r="AA40" s="88"/>
      <c r="AC40" s="7"/>
      <c r="AD40" s="85" t="b">
        <v>0</v>
      </c>
      <c r="AE40" s="89"/>
      <c r="AH40" s="87">
        <v>0.0</v>
      </c>
      <c r="AJ40" s="88"/>
      <c r="AL40" s="7"/>
      <c r="AM40" s="90" t="b">
        <v>0</v>
      </c>
      <c r="AN40" s="89"/>
      <c r="AQ40" s="87">
        <v>0.0</v>
      </c>
      <c r="AS40" s="92"/>
      <c r="AT40" s="91"/>
      <c r="AU40" s="7"/>
      <c r="AV40" s="3"/>
    </row>
    <row r="41">
      <c r="A41" s="3"/>
      <c r="B41" s="7"/>
      <c r="C41" s="85" t="b">
        <v>0</v>
      </c>
      <c r="D41" s="86" t="s">
        <v>79</v>
      </c>
      <c r="F41" s="95"/>
      <c r="G41" s="87">
        <v>0.0</v>
      </c>
      <c r="I41" s="88"/>
      <c r="K41" s="7"/>
      <c r="L41" s="85" t="b">
        <v>0</v>
      </c>
      <c r="M41" s="89"/>
      <c r="P41" s="87">
        <v>0.0</v>
      </c>
      <c r="R41" s="88"/>
      <c r="T41" s="7"/>
      <c r="U41" s="85" t="b">
        <v>0</v>
      </c>
      <c r="V41" s="89"/>
      <c r="Y41" s="87">
        <v>0.0</v>
      </c>
      <c r="AA41" s="88"/>
      <c r="AC41" s="7"/>
      <c r="AD41" s="85" t="b">
        <v>0</v>
      </c>
      <c r="AE41" s="89"/>
      <c r="AH41" s="87">
        <v>0.0</v>
      </c>
      <c r="AJ41" s="88"/>
      <c r="AL41" s="7"/>
      <c r="AM41" s="90" t="b">
        <v>0</v>
      </c>
      <c r="AN41" s="89"/>
      <c r="AQ41" s="87">
        <v>0.0</v>
      </c>
      <c r="AS41" s="92"/>
      <c r="AT41" s="91"/>
      <c r="AU41" s="7"/>
      <c r="AV41" s="3"/>
    </row>
    <row r="42">
      <c r="A42" s="3"/>
      <c r="B42" s="7"/>
      <c r="C42" s="85" t="b">
        <v>0</v>
      </c>
      <c r="D42" s="86" t="s">
        <v>80</v>
      </c>
      <c r="F42" s="95"/>
      <c r="G42" s="87">
        <v>0.0</v>
      </c>
      <c r="I42" s="88"/>
      <c r="K42" s="7"/>
      <c r="L42" s="85" t="b">
        <v>0</v>
      </c>
      <c r="M42" s="89"/>
      <c r="P42" s="87">
        <v>0.0</v>
      </c>
      <c r="R42" s="88"/>
      <c r="T42" s="7"/>
      <c r="U42" s="85" t="b">
        <v>0</v>
      </c>
      <c r="V42" s="89"/>
      <c r="Y42" s="87">
        <v>0.0</v>
      </c>
      <c r="AA42" s="88"/>
      <c r="AC42" s="7"/>
      <c r="AD42" s="85" t="b">
        <v>0</v>
      </c>
      <c r="AE42" s="89"/>
      <c r="AH42" s="87">
        <v>0.0</v>
      </c>
      <c r="AJ42" s="88"/>
      <c r="AL42" s="7"/>
      <c r="AM42" s="90" t="b">
        <v>0</v>
      </c>
      <c r="AN42" s="89"/>
      <c r="AQ42" s="87">
        <v>0.0</v>
      </c>
      <c r="AS42" s="92"/>
      <c r="AT42" s="91"/>
      <c r="AU42" s="7"/>
      <c r="AV42" s="3"/>
    </row>
    <row r="43">
      <c r="A43" s="3"/>
      <c r="B43" s="7"/>
      <c r="C43" s="85" t="b">
        <v>0</v>
      </c>
      <c r="D43" s="86" t="s">
        <v>81</v>
      </c>
      <c r="G43" s="87">
        <v>0.0</v>
      </c>
      <c r="I43" s="88"/>
      <c r="K43" s="7"/>
      <c r="L43" s="85" t="b">
        <v>0</v>
      </c>
      <c r="M43" s="89"/>
      <c r="P43" s="87">
        <v>0.0</v>
      </c>
      <c r="R43" s="88"/>
      <c r="T43" s="7"/>
      <c r="U43" s="85" t="b">
        <v>0</v>
      </c>
      <c r="V43" s="89"/>
      <c r="Y43" s="87">
        <v>0.0</v>
      </c>
      <c r="AA43" s="88"/>
      <c r="AC43" s="7"/>
      <c r="AD43" s="85" t="b">
        <v>0</v>
      </c>
      <c r="AE43" s="89"/>
      <c r="AH43" s="87">
        <v>0.0</v>
      </c>
      <c r="AJ43" s="88"/>
      <c r="AL43" s="7"/>
      <c r="AM43" s="90" t="b">
        <v>0</v>
      </c>
      <c r="AN43" s="89"/>
      <c r="AQ43" s="87">
        <v>0.0</v>
      </c>
      <c r="AS43" s="92"/>
      <c r="AT43" s="91"/>
      <c r="AU43" s="7"/>
      <c r="AV43" s="3"/>
    </row>
    <row r="44">
      <c r="A44" s="3"/>
      <c r="B44" s="7"/>
      <c r="C44" s="85" t="b">
        <v>0</v>
      </c>
      <c r="D44" s="96" t="s">
        <v>82</v>
      </c>
      <c r="G44" s="87">
        <v>0.0</v>
      </c>
      <c r="I44" s="88"/>
      <c r="K44" s="7"/>
      <c r="L44" s="85" t="b">
        <v>0</v>
      </c>
      <c r="M44" s="89"/>
      <c r="P44" s="87">
        <v>0.0</v>
      </c>
      <c r="R44" s="88"/>
      <c r="T44" s="7"/>
      <c r="U44" s="85" t="b">
        <v>0</v>
      </c>
      <c r="V44" s="89"/>
      <c r="Y44" s="87">
        <v>0.0</v>
      </c>
      <c r="AA44" s="88"/>
      <c r="AC44" s="7"/>
      <c r="AD44" s="85" t="b">
        <v>0</v>
      </c>
      <c r="AE44" s="89"/>
      <c r="AH44" s="87">
        <v>0.0</v>
      </c>
      <c r="AJ44" s="88"/>
      <c r="AL44" s="7"/>
      <c r="AM44" s="90" t="b">
        <v>0</v>
      </c>
      <c r="AN44" s="89"/>
      <c r="AQ44" s="87">
        <v>0.0</v>
      </c>
      <c r="AS44" s="92"/>
      <c r="AT44" s="91"/>
      <c r="AU44" s="7"/>
      <c r="AV44" s="3"/>
    </row>
    <row r="45">
      <c r="A45" s="3"/>
      <c r="B45" s="7"/>
      <c r="C45" s="85" t="b">
        <v>0</v>
      </c>
      <c r="D45" s="96" t="s">
        <v>83</v>
      </c>
      <c r="G45" s="87">
        <v>0.0</v>
      </c>
      <c r="I45" s="88"/>
      <c r="K45" s="7"/>
      <c r="L45" s="85" t="b">
        <v>0</v>
      </c>
      <c r="M45" s="89"/>
      <c r="P45" s="87">
        <v>0.0</v>
      </c>
      <c r="R45" s="88"/>
      <c r="T45" s="7"/>
      <c r="U45" s="85" t="b">
        <v>0</v>
      </c>
      <c r="V45" s="96"/>
      <c r="Y45" s="87">
        <v>0.0</v>
      </c>
      <c r="AA45" s="88"/>
      <c r="AC45" s="7"/>
      <c r="AD45" s="85" t="b">
        <v>0</v>
      </c>
      <c r="AE45" s="89"/>
      <c r="AH45" s="87">
        <v>0.0</v>
      </c>
      <c r="AJ45" s="88"/>
      <c r="AL45" s="7"/>
      <c r="AM45" s="90" t="b">
        <v>0</v>
      </c>
      <c r="AN45" s="89"/>
      <c r="AQ45" s="87">
        <v>0.0</v>
      </c>
      <c r="AS45" s="92"/>
      <c r="AT45" s="91"/>
      <c r="AU45" s="7"/>
      <c r="AV45" s="3"/>
    </row>
    <row r="46">
      <c r="A46" s="3"/>
      <c r="B46" s="7"/>
      <c r="C46" s="7"/>
      <c r="D46" s="7"/>
      <c r="E46" s="7"/>
      <c r="F46" s="7"/>
      <c r="G46" s="7"/>
      <c r="H46" s="7"/>
      <c r="I46" s="7"/>
      <c r="J46" s="7"/>
      <c r="K46" s="7"/>
      <c r="L46" s="97"/>
      <c r="M46" s="98"/>
      <c r="N46" s="98"/>
      <c r="O46" s="98"/>
      <c r="P46" s="80"/>
      <c r="R46" s="80"/>
      <c r="T46" s="7"/>
      <c r="U46" s="97"/>
      <c r="V46" s="98"/>
      <c r="W46" s="98"/>
      <c r="X46" s="98"/>
      <c r="Y46" s="80"/>
      <c r="AA46" s="80"/>
      <c r="AC46" s="7"/>
      <c r="AD46" s="97"/>
      <c r="AE46" s="98"/>
      <c r="AF46" s="98"/>
      <c r="AG46" s="98"/>
      <c r="AH46" s="80"/>
      <c r="AJ46" s="80"/>
      <c r="AL46" s="7"/>
      <c r="AM46" s="99"/>
      <c r="AN46" s="89"/>
      <c r="AQ46" s="100">
        <f>SUM(AQ17:AR31)</f>
        <v>0</v>
      </c>
      <c r="AS46" s="7"/>
      <c r="AT46" s="7"/>
      <c r="AU46" s="7"/>
      <c r="AV46" s="3"/>
    </row>
    <row r="47">
      <c r="A47" s="3"/>
      <c r="B47" s="7"/>
      <c r="C47" s="101" t="s">
        <v>84</v>
      </c>
      <c r="G47" s="102">
        <f>SUM(G16:H45)</f>
        <v>10000</v>
      </c>
      <c r="I47" s="80"/>
      <c r="J47" s="98"/>
      <c r="K47" s="7"/>
      <c r="L47" s="101" t="s">
        <v>84</v>
      </c>
      <c r="P47" s="102">
        <f>SUM(P16:Q45)</f>
        <v>0</v>
      </c>
      <c r="R47" s="80"/>
      <c r="S47" s="98"/>
      <c r="T47" s="7"/>
      <c r="U47" s="101" t="s">
        <v>84</v>
      </c>
      <c r="Y47" s="102">
        <f>SUM(Y16:Z45)</f>
        <v>0</v>
      </c>
      <c r="AA47" s="80"/>
      <c r="AB47" s="98"/>
      <c r="AC47" s="7"/>
      <c r="AD47" s="101" t="s">
        <v>84</v>
      </c>
      <c r="AH47" s="102">
        <f>SUM(AH16:AI45)</f>
        <v>0</v>
      </c>
      <c r="AJ47" s="80"/>
      <c r="AK47" s="98"/>
      <c r="AL47" s="7"/>
      <c r="AM47" s="103" t="s">
        <v>84</v>
      </c>
      <c r="AS47" s="7"/>
      <c r="AT47" s="7"/>
      <c r="AU47" s="7"/>
      <c r="AV47" s="3"/>
    </row>
    <row r="48">
      <c r="A48" s="3"/>
      <c r="B48" s="7"/>
      <c r="I48" s="80"/>
      <c r="J48" s="98"/>
      <c r="K48" s="7"/>
      <c r="R48" s="80"/>
      <c r="S48" s="98"/>
      <c r="T48" s="7"/>
      <c r="AA48" s="80"/>
      <c r="AB48" s="98"/>
      <c r="AC48" s="7"/>
      <c r="AJ48" s="80"/>
      <c r="AK48" s="98"/>
      <c r="AL48" s="7"/>
      <c r="AS48" s="7"/>
      <c r="AT48" s="7"/>
      <c r="AU48" s="7"/>
      <c r="AV48" s="3"/>
    </row>
    <row r="49">
      <c r="A49" s="3"/>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3"/>
    </row>
    <row r="50">
      <c r="A50" s="3"/>
      <c r="B50" s="7"/>
      <c r="C50" s="76" t="s">
        <v>85</v>
      </c>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3"/>
    </row>
    <row r="51">
      <c r="A51" s="3"/>
      <c r="B51" s="7"/>
      <c r="K51" s="7"/>
      <c r="L51" s="7"/>
      <c r="M51" s="7"/>
      <c r="N51" s="7"/>
      <c r="O51" s="7"/>
      <c r="P51" s="7"/>
      <c r="Q51" s="7"/>
      <c r="R51" s="7"/>
      <c r="S51" s="7"/>
      <c r="T51" s="7"/>
      <c r="U51" s="76" t="s">
        <v>86</v>
      </c>
      <c r="AC51" s="7"/>
      <c r="AD51" s="7"/>
      <c r="AE51" s="7"/>
      <c r="AF51" s="7"/>
      <c r="AG51" s="7"/>
      <c r="AH51" s="7"/>
      <c r="AI51" s="7"/>
      <c r="AJ51" s="7"/>
      <c r="AK51" s="7"/>
      <c r="AL51" s="7"/>
      <c r="AM51" s="7"/>
      <c r="AN51" s="7"/>
      <c r="AO51" s="7"/>
      <c r="AP51" s="7"/>
      <c r="AQ51" s="7"/>
      <c r="AR51" s="7"/>
      <c r="AS51" s="7"/>
      <c r="AT51" s="7"/>
      <c r="AU51" s="7"/>
      <c r="AV51" s="3"/>
    </row>
    <row r="52">
      <c r="A52" s="3"/>
      <c r="B52" s="7"/>
      <c r="K52" s="7"/>
      <c r="L52" s="7"/>
      <c r="M52" s="7"/>
      <c r="N52" s="7"/>
      <c r="O52" s="7"/>
      <c r="P52" s="7"/>
      <c r="Q52" s="7"/>
      <c r="R52" s="7"/>
      <c r="S52" s="7"/>
      <c r="T52" s="7"/>
      <c r="AC52" s="7"/>
      <c r="AD52" s="7"/>
      <c r="AE52" s="7"/>
      <c r="AF52" s="7"/>
      <c r="AG52" s="7"/>
      <c r="AH52" s="7"/>
      <c r="AI52" s="7"/>
      <c r="AJ52" s="7"/>
      <c r="AK52" s="7"/>
      <c r="AL52" s="7"/>
      <c r="AM52" s="7"/>
      <c r="AN52" s="7"/>
      <c r="AO52" s="7"/>
      <c r="AP52" s="7"/>
      <c r="AQ52" s="7"/>
      <c r="AR52" s="7"/>
      <c r="AS52" s="7"/>
      <c r="AT52" s="7"/>
      <c r="AU52" s="7"/>
      <c r="AV52" s="3"/>
    </row>
    <row r="53">
      <c r="A53" s="3"/>
      <c r="B53" s="7"/>
      <c r="K53" s="7"/>
      <c r="L53" s="7"/>
      <c r="M53" s="7"/>
      <c r="N53" s="7"/>
      <c r="O53" s="7"/>
      <c r="P53" s="7"/>
      <c r="Q53" s="7"/>
      <c r="R53" s="7"/>
      <c r="S53" s="7"/>
      <c r="T53" s="7"/>
      <c r="AC53" s="7"/>
      <c r="AD53" s="7"/>
      <c r="AE53" s="7"/>
      <c r="AF53" s="7"/>
      <c r="AG53" s="7"/>
      <c r="AH53" s="7"/>
      <c r="AI53" s="7"/>
      <c r="AJ53" s="7"/>
      <c r="AK53" s="7"/>
      <c r="AL53" s="7"/>
      <c r="AM53" s="7"/>
      <c r="AN53" s="7"/>
      <c r="AO53" s="7"/>
      <c r="AP53" s="7"/>
      <c r="AQ53" s="7"/>
      <c r="AR53" s="7"/>
      <c r="AS53" s="7"/>
      <c r="AT53" s="7"/>
      <c r="AU53" s="7"/>
      <c r="AV53" s="3"/>
    </row>
    <row r="54">
      <c r="A54" s="3"/>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3"/>
    </row>
    <row r="55">
      <c r="A55" s="3"/>
      <c r="B55" s="7"/>
      <c r="C55" s="76" t="s">
        <v>37</v>
      </c>
      <c r="F55" s="82"/>
      <c r="G55" s="81">
        <f>COUNTIF(C62:C70,TRUE)/COUNTA(C62:C70)</f>
        <v>0</v>
      </c>
      <c r="K55" s="7"/>
      <c r="L55" s="7"/>
      <c r="M55" s="7"/>
      <c r="N55" s="7"/>
      <c r="O55" s="7"/>
      <c r="P55" s="7"/>
      <c r="Q55" s="7"/>
      <c r="R55" s="7"/>
      <c r="S55" s="7"/>
      <c r="T55" s="7"/>
      <c r="U55" s="76" t="s">
        <v>37</v>
      </c>
      <c r="Z55" s="81">
        <f>COUNTIF(U62:U91,TRUE)/COUNTA(U62:U91)</f>
        <v>0</v>
      </c>
      <c r="AC55" s="7"/>
      <c r="AD55" s="7"/>
      <c r="AE55" s="7"/>
      <c r="AF55" s="7"/>
      <c r="AG55" s="7"/>
      <c r="AH55" s="7"/>
      <c r="AI55" s="7"/>
      <c r="AJ55" s="7"/>
      <c r="AK55" s="7"/>
      <c r="AL55" s="7"/>
      <c r="AM55" s="7"/>
      <c r="AN55" s="7"/>
      <c r="AO55" s="7"/>
      <c r="AP55" s="7"/>
      <c r="AQ55" s="7"/>
      <c r="AR55" s="7"/>
      <c r="AS55" s="7"/>
      <c r="AT55" s="7"/>
      <c r="AU55" s="7"/>
      <c r="AV55" s="3"/>
    </row>
    <row r="56">
      <c r="A56" s="3"/>
      <c r="B56" s="7"/>
      <c r="F56" s="82"/>
      <c r="K56" s="7"/>
      <c r="L56" s="7"/>
      <c r="M56" s="7"/>
      <c r="N56" s="7"/>
      <c r="O56" s="7"/>
      <c r="P56" s="7"/>
      <c r="Q56" s="7"/>
      <c r="R56" s="7"/>
      <c r="S56" s="7"/>
      <c r="T56" s="7"/>
      <c r="AC56" s="7"/>
      <c r="AD56" s="7"/>
      <c r="AE56" s="7"/>
      <c r="AF56" s="7"/>
      <c r="AG56" s="7"/>
      <c r="AH56" s="7"/>
      <c r="AI56" s="7"/>
      <c r="AJ56" s="7"/>
      <c r="AK56" s="7"/>
      <c r="AL56" s="7"/>
      <c r="AM56" s="7"/>
      <c r="AN56" s="7"/>
      <c r="AO56" s="7"/>
      <c r="AP56" s="7"/>
      <c r="AQ56" s="7"/>
      <c r="AR56" s="7"/>
      <c r="AS56" s="7"/>
      <c r="AT56" s="7"/>
      <c r="AU56" s="7"/>
      <c r="AV56" s="3"/>
    </row>
    <row r="57">
      <c r="A57" s="3"/>
      <c r="B57" s="7"/>
      <c r="F57" s="82"/>
      <c r="K57" s="7"/>
      <c r="L57" s="7"/>
      <c r="M57" s="7"/>
      <c r="N57" s="7"/>
      <c r="O57" s="7"/>
      <c r="P57" s="7"/>
      <c r="Q57" s="7"/>
      <c r="R57" s="7"/>
      <c r="S57" s="7"/>
      <c r="T57" s="7"/>
      <c r="AC57" s="7"/>
      <c r="AD57" s="7"/>
      <c r="AE57" s="7"/>
      <c r="AF57" s="7"/>
      <c r="AG57" s="7"/>
      <c r="AH57" s="7"/>
      <c r="AI57" s="7"/>
      <c r="AJ57" s="7"/>
      <c r="AK57" s="7"/>
      <c r="AL57" s="7"/>
      <c r="AM57" s="7"/>
      <c r="AN57" s="7"/>
      <c r="AO57" s="7"/>
      <c r="AP57" s="7"/>
      <c r="AQ57" s="7"/>
      <c r="AR57" s="7"/>
      <c r="AS57" s="7"/>
      <c r="AT57" s="7"/>
      <c r="AU57" s="7"/>
      <c r="AV57" s="3"/>
    </row>
    <row r="58">
      <c r="A58" s="3"/>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3"/>
    </row>
    <row r="59">
      <c r="A59" s="3"/>
      <c r="B59" s="7"/>
      <c r="C59" s="76" t="s">
        <v>38</v>
      </c>
      <c r="G59" s="84" t="s">
        <v>39</v>
      </c>
      <c r="I59" s="76" t="s">
        <v>40</v>
      </c>
      <c r="K59" s="7"/>
      <c r="L59" s="7"/>
      <c r="M59" s="7"/>
      <c r="N59" s="7"/>
      <c r="O59" s="7"/>
      <c r="P59" s="7"/>
      <c r="Q59" s="7"/>
      <c r="R59" s="7"/>
      <c r="S59" s="7"/>
      <c r="T59" s="7"/>
      <c r="U59" s="76" t="s">
        <v>38</v>
      </c>
      <c r="Y59" s="84" t="s">
        <v>39</v>
      </c>
      <c r="AA59" s="76" t="s">
        <v>40</v>
      </c>
      <c r="AC59" s="7"/>
      <c r="AD59" s="7"/>
      <c r="AE59" s="7"/>
      <c r="AF59" s="7"/>
      <c r="AG59" s="7"/>
      <c r="AH59" s="7"/>
      <c r="AI59" s="7"/>
      <c r="AJ59" s="7"/>
      <c r="AK59" s="7"/>
      <c r="AL59" s="7"/>
      <c r="AM59" s="7"/>
      <c r="AN59" s="7"/>
      <c r="AO59" s="7"/>
      <c r="AP59" s="7"/>
      <c r="AQ59" s="7"/>
      <c r="AR59" s="7"/>
      <c r="AS59" s="7"/>
      <c r="AT59" s="7"/>
      <c r="AU59" s="7"/>
      <c r="AV59" s="3"/>
    </row>
    <row r="60">
      <c r="A60" s="3"/>
      <c r="B60" s="7"/>
      <c r="K60" s="7"/>
      <c r="L60" s="7"/>
      <c r="M60" s="7"/>
      <c r="N60" s="7"/>
      <c r="O60" s="7"/>
      <c r="P60" s="7"/>
      <c r="Q60" s="7"/>
      <c r="R60" s="7"/>
      <c r="S60" s="7"/>
      <c r="T60" s="7"/>
      <c r="AC60" s="7"/>
      <c r="AD60" s="7"/>
      <c r="AE60" s="7"/>
      <c r="AF60" s="7"/>
      <c r="AG60" s="7"/>
      <c r="AH60" s="7"/>
      <c r="AI60" s="7"/>
      <c r="AJ60" s="7"/>
      <c r="AK60" s="7"/>
      <c r="AL60" s="7"/>
      <c r="AM60" s="7"/>
      <c r="AN60" s="7"/>
      <c r="AO60" s="7"/>
      <c r="AP60" s="7"/>
      <c r="AQ60" s="7"/>
      <c r="AR60" s="7"/>
      <c r="AS60" s="7"/>
      <c r="AT60" s="7"/>
      <c r="AU60" s="7"/>
      <c r="AV60" s="3"/>
    </row>
    <row r="61">
      <c r="A61" s="3"/>
      <c r="B61" s="7"/>
      <c r="K61" s="7"/>
      <c r="L61" s="7"/>
      <c r="M61" s="7"/>
      <c r="N61" s="7"/>
      <c r="O61" s="7"/>
      <c r="P61" s="7"/>
      <c r="Q61" s="7"/>
      <c r="R61" s="7"/>
      <c r="S61" s="7"/>
      <c r="T61" s="7"/>
      <c r="AC61" s="7"/>
      <c r="AD61" s="7"/>
      <c r="AE61" s="7"/>
      <c r="AF61" s="7"/>
      <c r="AG61" s="7"/>
      <c r="AH61" s="7"/>
      <c r="AI61" s="7"/>
      <c r="AJ61" s="7"/>
      <c r="AK61" s="7"/>
      <c r="AL61" s="7"/>
      <c r="AM61" s="7"/>
      <c r="AN61" s="7"/>
      <c r="AO61" s="7"/>
      <c r="AP61" s="7"/>
      <c r="AQ61" s="7"/>
      <c r="AR61" s="7"/>
      <c r="AS61" s="7"/>
      <c r="AT61" s="7"/>
      <c r="AU61" s="7"/>
      <c r="AV61" s="3"/>
    </row>
    <row r="62">
      <c r="A62" s="3"/>
      <c r="B62" s="7"/>
      <c r="C62" s="104" t="b">
        <v>0</v>
      </c>
      <c r="D62" s="86" t="s">
        <v>87</v>
      </c>
      <c r="E62" s="105"/>
      <c r="F62" s="88"/>
      <c r="G62" s="87">
        <v>0.0</v>
      </c>
      <c r="I62" s="88" t="s">
        <v>42</v>
      </c>
      <c r="K62" s="7"/>
      <c r="L62" s="7"/>
      <c r="M62" s="7"/>
      <c r="N62" s="7"/>
      <c r="O62" s="7"/>
      <c r="P62" s="7"/>
      <c r="Q62" s="7"/>
      <c r="R62" s="7"/>
      <c r="S62" s="7"/>
      <c r="T62" s="7"/>
      <c r="U62" s="85" t="b">
        <v>0</v>
      </c>
      <c r="V62" s="86" t="s">
        <v>45</v>
      </c>
      <c r="Y62" s="87">
        <v>0.0</v>
      </c>
      <c r="AA62" s="88" t="s">
        <v>44</v>
      </c>
      <c r="AC62" s="7"/>
      <c r="AD62" s="7"/>
      <c r="AE62" s="7"/>
      <c r="AF62" s="7"/>
      <c r="AG62" s="7"/>
      <c r="AH62" s="7"/>
      <c r="AI62" s="7"/>
      <c r="AJ62" s="7"/>
      <c r="AK62" s="7"/>
      <c r="AL62" s="7"/>
      <c r="AM62" s="7"/>
      <c r="AN62" s="7"/>
      <c r="AO62" s="7"/>
      <c r="AP62" s="7"/>
      <c r="AQ62" s="7"/>
      <c r="AR62" s="7"/>
      <c r="AS62" s="7"/>
      <c r="AT62" s="7"/>
      <c r="AU62" s="7"/>
      <c r="AV62" s="3"/>
    </row>
    <row r="63">
      <c r="A63" s="3"/>
      <c r="B63" s="7"/>
      <c r="C63" s="104" t="b">
        <v>0</v>
      </c>
      <c r="D63" s="86" t="s">
        <v>88</v>
      </c>
      <c r="E63" s="105"/>
      <c r="F63" s="88"/>
      <c r="G63" s="87">
        <v>0.0</v>
      </c>
      <c r="I63" s="88"/>
      <c r="K63" s="7"/>
      <c r="L63" s="7"/>
      <c r="M63" s="7"/>
      <c r="N63" s="7"/>
      <c r="O63" s="7"/>
      <c r="P63" s="7"/>
      <c r="Q63" s="7"/>
      <c r="R63" s="7"/>
      <c r="S63" s="7"/>
      <c r="T63" s="7"/>
      <c r="U63" s="85" t="b">
        <v>0</v>
      </c>
      <c r="V63" s="86"/>
      <c r="Y63" s="95">
        <v>0.0</v>
      </c>
      <c r="AA63" s="88"/>
      <c r="AC63" s="7"/>
      <c r="AD63" s="7"/>
      <c r="AE63" s="7"/>
      <c r="AF63" s="7"/>
      <c r="AG63" s="7"/>
      <c r="AH63" s="7"/>
      <c r="AI63" s="7"/>
      <c r="AJ63" s="7"/>
      <c r="AK63" s="7"/>
      <c r="AL63" s="7"/>
      <c r="AM63" s="7"/>
      <c r="AN63" s="7"/>
      <c r="AO63" s="7"/>
      <c r="AP63" s="7"/>
      <c r="AQ63" s="7"/>
      <c r="AR63" s="7"/>
      <c r="AS63" s="7"/>
      <c r="AT63" s="7"/>
      <c r="AU63" s="7"/>
      <c r="AV63" s="3"/>
    </row>
    <row r="64">
      <c r="A64" s="3"/>
      <c r="B64" s="7"/>
      <c r="C64" s="104" t="b">
        <v>0</v>
      </c>
      <c r="D64" s="86" t="s">
        <v>89</v>
      </c>
      <c r="E64" s="105"/>
      <c r="F64" s="88"/>
      <c r="G64" s="87">
        <v>0.0</v>
      </c>
      <c r="I64" s="88"/>
      <c r="K64" s="7"/>
      <c r="L64" s="7"/>
      <c r="M64" s="7"/>
      <c r="N64" s="7"/>
      <c r="O64" s="7"/>
      <c r="P64" s="7"/>
      <c r="Q64" s="7"/>
      <c r="R64" s="7"/>
      <c r="S64" s="7"/>
      <c r="T64" s="7"/>
      <c r="U64" s="85" t="b">
        <v>0</v>
      </c>
      <c r="V64" s="86"/>
      <c r="X64" s="95"/>
      <c r="Y64" s="95">
        <v>0.0</v>
      </c>
      <c r="AA64" s="88"/>
      <c r="AC64" s="7"/>
      <c r="AD64" s="7"/>
      <c r="AE64" s="7"/>
      <c r="AF64" s="7"/>
      <c r="AG64" s="7"/>
      <c r="AH64" s="7"/>
      <c r="AI64" s="7"/>
      <c r="AJ64" s="7"/>
      <c r="AK64" s="7"/>
      <c r="AL64" s="7"/>
      <c r="AM64" s="7"/>
      <c r="AN64" s="7"/>
      <c r="AO64" s="7"/>
      <c r="AP64" s="7"/>
      <c r="AQ64" s="7"/>
      <c r="AR64" s="7"/>
      <c r="AS64" s="7"/>
      <c r="AT64" s="7"/>
      <c r="AU64" s="7"/>
      <c r="AV64" s="3"/>
    </row>
    <row r="65">
      <c r="A65" s="3"/>
      <c r="B65" s="7"/>
      <c r="C65" s="104" t="b">
        <v>0</v>
      </c>
      <c r="D65" s="86" t="s">
        <v>90</v>
      </c>
      <c r="E65" s="105"/>
      <c r="F65" s="88"/>
      <c r="G65" s="87">
        <v>0.0</v>
      </c>
      <c r="I65" s="88"/>
      <c r="K65" s="7"/>
      <c r="L65" s="7"/>
      <c r="M65" s="7"/>
      <c r="N65" s="7"/>
      <c r="O65" s="7"/>
      <c r="P65" s="7"/>
      <c r="Q65" s="7"/>
      <c r="R65" s="7"/>
      <c r="S65" s="7"/>
      <c r="T65" s="7"/>
      <c r="U65" s="85" t="b">
        <v>0</v>
      </c>
      <c r="V65" s="86"/>
      <c r="X65" s="95"/>
      <c r="Y65" s="95">
        <v>0.0</v>
      </c>
      <c r="AA65" s="88"/>
      <c r="AC65" s="7"/>
      <c r="AD65" s="7"/>
      <c r="AE65" s="7"/>
      <c r="AF65" s="7"/>
      <c r="AG65" s="7"/>
      <c r="AH65" s="7"/>
      <c r="AI65" s="7"/>
      <c r="AJ65" s="7"/>
      <c r="AK65" s="7"/>
      <c r="AL65" s="7"/>
      <c r="AM65" s="7"/>
      <c r="AN65" s="7"/>
      <c r="AO65" s="7"/>
      <c r="AP65" s="7"/>
      <c r="AQ65" s="7"/>
      <c r="AR65" s="7"/>
      <c r="AS65" s="7"/>
      <c r="AT65" s="7"/>
      <c r="AU65" s="7"/>
      <c r="AV65" s="3"/>
    </row>
    <row r="66">
      <c r="A66" s="3"/>
      <c r="B66" s="7"/>
      <c r="C66" s="104" t="b">
        <v>0</v>
      </c>
      <c r="D66" s="86" t="s">
        <v>91</v>
      </c>
      <c r="E66" s="105"/>
      <c r="F66" s="88"/>
      <c r="G66" s="87">
        <v>0.0</v>
      </c>
      <c r="I66" s="88"/>
      <c r="K66" s="7"/>
      <c r="L66" s="7"/>
      <c r="M66" s="7"/>
      <c r="N66" s="7"/>
      <c r="O66" s="7"/>
      <c r="P66" s="7"/>
      <c r="Q66" s="7"/>
      <c r="R66" s="7"/>
      <c r="S66" s="7"/>
      <c r="T66" s="7"/>
      <c r="U66" s="85" t="b">
        <v>0</v>
      </c>
      <c r="V66" s="86"/>
      <c r="X66" s="95"/>
      <c r="Y66" s="95">
        <v>0.0</v>
      </c>
      <c r="AA66" s="88"/>
      <c r="AC66" s="7"/>
      <c r="AD66" s="7"/>
      <c r="AE66" s="7"/>
      <c r="AF66" s="7"/>
      <c r="AG66" s="7"/>
      <c r="AH66" s="7"/>
      <c r="AI66" s="7"/>
      <c r="AJ66" s="7"/>
      <c r="AK66" s="7"/>
      <c r="AL66" s="7"/>
      <c r="AM66" s="7"/>
      <c r="AN66" s="7"/>
      <c r="AO66" s="7"/>
      <c r="AP66" s="7"/>
      <c r="AQ66" s="7"/>
      <c r="AR66" s="7"/>
      <c r="AS66" s="7"/>
      <c r="AT66" s="7"/>
      <c r="AU66" s="7"/>
      <c r="AV66" s="3"/>
    </row>
    <row r="67">
      <c r="A67" s="3"/>
      <c r="B67" s="7"/>
      <c r="C67" s="104" t="b">
        <v>0</v>
      </c>
      <c r="D67" s="86" t="s">
        <v>92</v>
      </c>
      <c r="E67" s="105"/>
      <c r="F67" s="88"/>
      <c r="G67" s="87">
        <v>0.0</v>
      </c>
      <c r="I67" s="88"/>
      <c r="K67" s="7"/>
      <c r="L67" s="7"/>
      <c r="M67" s="7"/>
      <c r="N67" s="7"/>
      <c r="O67" s="7"/>
      <c r="P67" s="7"/>
      <c r="Q67" s="7"/>
      <c r="R67" s="7"/>
      <c r="S67" s="7"/>
      <c r="T67" s="7"/>
      <c r="U67" s="85" t="b">
        <v>0</v>
      </c>
      <c r="V67" s="86"/>
      <c r="X67" s="95"/>
      <c r="Y67" s="95">
        <v>0.0</v>
      </c>
      <c r="AA67" s="88"/>
      <c r="AC67" s="7"/>
      <c r="AD67" s="7"/>
      <c r="AE67" s="7"/>
      <c r="AF67" s="7"/>
      <c r="AG67" s="7"/>
      <c r="AH67" s="7"/>
      <c r="AI67" s="7"/>
      <c r="AJ67" s="7"/>
      <c r="AK67" s="7"/>
      <c r="AL67" s="7"/>
      <c r="AM67" s="7"/>
      <c r="AN67" s="7"/>
      <c r="AO67" s="7"/>
      <c r="AP67" s="7"/>
      <c r="AQ67" s="7"/>
      <c r="AR67" s="7"/>
      <c r="AS67" s="7"/>
      <c r="AT67" s="7"/>
      <c r="AU67" s="7"/>
      <c r="AV67" s="3"/>
    </row>
    <row r="68">
      <c r="A68" s="3"/>
      <c r="B68" s="7"/>
      <c r="C68" s="104" t="b">
        <v>0</v>
      </c>
      <c r="D68" s="86" t="s">
        <v>93</v>
      </c>
      <c r="F68" s="88"/>
      <c r="G68" s="87">
        <v>0.0</v>
      </c>
      <c r="I68" s="88"/>
      <c r="K68" s="7"/>
      <c r="L68" s="7"/>
      <c r="M68" s="7"/>
      <c r="N68" s="7"/>
      <c r="O68" s="7"/>
      <c r="P68" s="7"/>
      <c r="Q68" s="7"/>
      <c r="R68" s="7"/>
      <c r="S68" s="7"/>
      <c r="T68" s="7"/>
      <c r="U68" s="85" t="b">
        <v>0</v>
      </c>
      <c r="V68" s="86"/>
      <c r="Y68" s="95">
        <v>0.0</v>
      </c>
      <c r="AA68" s="88"/>
      <c r="AC68" s="7"/>
      <c r="AD68" s="7"/>
      <c r="AE68" s="7"/>
      <c r="AF68" s="7"/>
      <c r="AG68" s="7"/>
      <c r="AH68" s="7"/>
      <c r="AI68" s="7"/>
      <c r="AJ68" s="7"/>
      <c r="AK68" s="7"/>
      <c r="AL68" s="7"/>
      <c r="AM68" s="7"/>
      <c r="AN68" s="7"/>
      <c r="AO68" s="7"/>
      <c r="AP68" s="7"/>
      <c r="AQ68" s="7"/>
      <c r="AR68" s="7"/>
      <c r="AS68" s="7"/>
      <c r="AT68" s="7"/>
      <c r="AU68" s="7"/>
      <c r="AV68" s="3"/>
    </row>
    <row r="69">
      <c r="A69" s="3"/>
      <c r="B69" s="7"/>
      <c r="C69" s="104" t="b">
        <v>0</v>
      </c>
      <c r="D69" s="86" t="s">
        <v>94</v>
      </c>
      <c r="G69" s="87">
        <v>0.0</v>
      </c>
      <c r="I69" s="88"/>
      <c r="K69" s="7"/>
      <c r="L69" s="7"/>
      <c r="M69" s="7"/>
      <c r="N69" s="7"/>
      <c r="O69" s="7"/>
      <c r="P69" s="7"/>
      <c r="Q69" s="7"/>
      <c r="R69" s="7"/>
      <c r="S69" s="7"/>
      <c r="T69" s="7"/>
      <c r="U69" s="85" t="b">
        <v>0</v>
      </c>
      <c r="V69" s="86"/>
      <c r="Y69" s="95">
        <v>0.0</v>
      </c>
      <c r="AA69" s="88"/>
      <c r="AC69" s="7"/>
      <c r="AD69" s="7"/>
      <c r="AE69" s="7"/>
      <c r="AF69" s="7"/>
      <c r="AG69" s="7"/>
      <c r="AH69" s="7"/>
      <c r="AI69" s="7"/>
      <c r="AJ69" s="7"/>
      <c r="AK69" s="7"/>
      <c r="AL69" s="7"/>
      <c r="AM69" s="7"/>
      <c r="AN69" s="7"/>
      <c r="AO69" s="7"/>
      <c r="AP69" s="7"/>
      <c r="AQ69" s="7"/>
      <c r="AR69" s="7"/>
      <c r="AS69" s="7"/>
      <c r="AT69" s="7"/>
      <c r="AU69" s="7"/>
      <c r="AV69" s="3"/>
    </row>
    <row r="70">
      <c r="A70" s="3"/>
      <c r="B70" s="7"/>
      <c r="C70" s="104" t="b">
        <v>0</v>
      </c>
      <c r="D70" s="86" t="s">
        <v>95</v>
      </c>
      <c r="F70" s="88"/>
      <c r="G70" s="87">
        <v>0.0</v>
      </c>
      <c r="I70" s="88"/>
      <c r="K70" s="7"/>
      <c r="L70" s="7"/>
      <c r="M70" s="7"/>
      <c r="N70" s="7"/>
      <c r="O70" s="7"/>
      <c r="P70" s="7"/>
      <c r="Q70" s="7"/>
      <c r="R70" s="7"/>
      <c r="S70" s="7"/>
      <c r="T70" s="7"/>
      <c r="U70" s="85" t="b">
        <v>0</v>
      </c>
      <c r="V70" s="86"/>
      <c r="X70" s="95"/>
      <c r="Y70" s="95">
        <v>0.0</v>
      </c>
      <c r="AA70" s="88"/>
      <c r="AC70" s="7"/>
      <c r="AD70" s="7"/>
      <c r="AE70" s="7"/>
      <c r="AF70" s="7"/>
      <c r="AG70" s="7"/>
      <c r="AH70" s="7"/>
      <c r="AI70" s="7"/>
      <c r="AJ70" s="7"/>
      <c r="AK70" s="7"/>
      <c r="AL70" s="7"/>
      <c r="AM70" s="7"/>
      <c r="AN70" s="7"/>
      <c r="AO70" s="7"/>
      <c r="AP70" s="7"/>
      <c r="AQ70" s="7"/>
      <c r="AR70" s="7"/>
      <c r="AS70" s="7"/>
      <c r="AT70" s="7"/>
      <c r="AU70" s="7"/>
      <c r="AV70" s="3"/>
    </row>
    <row r="71">
      <c r="A71" s="3"/>
      <c r="B71" s="7"/>
      <c r="C71" s="80"/>
      <c r="D71" s="80"/>
      <c r="E71" s="80"/>
      <c r="F71" s="80"/>
      <c r="G71" s="80"/>
      <c r="H71" s="80"/>
      <c r="I71" s="80"/>
      <c r="K71" s="7"/>
      <c r="L71" s="7"/>
      <c r="M71" s="7"/>
      <c r="N71" s="7"/>
      <c r="O71" s="7"/>
      <c r="P71" s="7"/>
      <c r="Q71" s="7"/>
      <c r="R71" s="7"/>
      <c r="S71" s="7"/>
      <c r="T71" s="7"/>
      <c r="U71" s="85" t="b">
        <v>0</v>
      </c>
      <c r="V71" s="86"/>
      <c r="X71" s="95"/>
      <c r="Y71" s="95">
        <v>0.0</v>
      </c>
      <c r="AA71" s="88"/>
      <c r="AC71" s="7"/>
      <c r="AD71" s="7"/>
      <c r="AE71" s="7"/>
      <c r="AF71" s="7"/>
      <c r="AG71" s="7"/>
      <c r="AH71" s="7"/>
      <c r="AI71" s="7"/>
      <c r="AJ71" s="7"/>
      <c r="AK71" s="7"/>
      <c r="AL71" s="7"/>
      <c r="AM71" s="7"/>
      <c r="AN71" s="7"/>
      <c r="AO71" s="7"/>
      <c r="AP71" s="7"/>
      <c r="AQ71" s="7"/>
      <c r="AR71" s="7"/>
      <c r="AS71" s="7"/>
      <c r="AT71" s="7"/>
      <c r="AU71" s="7"/>
      <c r="AV71" s="3"/>
    </row>
    <row r="72">
      <c r="A72" s="3"/>
      <c r="B72" s="7"/>
      <c r="C72" s="103" t="s">
        <v>84</v>
      </c>
      <c r="G72" s="100">
        <f>SUM(G62:H70)</f>
        <v>0</v>
      </c>
      <c r="I72" s="80"/>
      <c r="J72" s="80"/>
      <c r="K72" s="7"/>
      <c r="L72" s="7"/>
      <c r="M72" s="7"/>
      <c r="N72" s="7"/>
      <c r="O72" s="7"/>
      <c r="P72" s="7"/>
      <c r="Q72" s="7"/>
      <c r="R72" s="7"/>
      <c r="S72" s="7"/>
      <c r="T72" s="7"/>
      <c r="U72" s="85" t="b">
        <v>0</v>
      </c>
      <c r="V72" s="86"/>
      <c r="X72" s="95"/>
      <c r="Y72" s="95">
        <v>0.0</v>
      </c>
      <c r="AA72" s="88"/>
      <c r="AC72" s="7"/>
      <c r="AD72" s="7"/>
      <c r="AE72" s="7"/>
      <c r="AF72" s="7"/>
      <c r="AG72" s="7"/>
      <c r="AH72" s="7"/>
      <c r="AI72" s="7"/>
      <c r="AJ72" s="7"/>
      <c r="AK72" s="7"/>
      <c r="AL72" s="7"/>
      <c r="AM72" s="7"/>
      <c r="AN72" s="7"/>
      <c r="AO72" s="7"/>
      <c r="AP72" s="7"/>
      <c r="AQ72" s="7"/>
      <c r="AR72" s="7"/>
      <c r="AS72" s="7"/>
      <c r="AT72" s="7"/>
      <c r="AU72" s="7"/>
      <c r="AV72" s="3"/>
    </row>
    <row r="73">
      <c r="A73" s="3"/>
      <c r="B73" s="7"/>
      <c r="I73" s="80"/>
      <c r="J73" s="80"/>
      <c r="K73" s="7"/>
      <c r="L73" s="7"/>
      <c r="M73" s="7"/>
      <c r="N73" s="7"/>
      <c r="O73" s="7"/>
      <c r="P73" s="7"/>
      <c r="Q73" s="7"/>
      <c r="R73" s="7"/>
      <c r="S73" s="7"/>
      <c r="T73" s="7"/>
      <c r="U73" s="85" t="b">
        <v>0</v>
      </c>
      <c r="V73" s="86"/>
      <c r="X73" s="95"/>
      <c r="Y73" s="95">
        <v>0.0</v>
      </c>
      <c r="AA73" s="88"/>
      <c r="AC73" s="7"/>
      <c r="AD73" s="7"/>
      <c r="AE73" s="7"/>
      <c r="AF73" s="7"/>
      <c r="AG73" s="7"/>
      <c r="AH73" s="7"/>
      <c r="AI73" s="7"/>
      <c r="AJ73" s="7"/>
      <c r="AK73" s="7"/>
      <c r="AL73" s="7"/>
      <c r="AM73" s="7"/>
      <c r="AN73" s="7"/>
      <c r="AO73" s="7"/>
      <c r="AP73" s="7"/>
      <c r="AQ73" s="7"/>
      <c r="AR73" s="7"/>
      <c r="AS73" s="7"/>
      <c r="AT73" s="7"/>
      <c r="AU73" s="7"/>
      <c r="AV73" s="3"/>
    </row>
    <row r="74">
      <c r="A74" s="3"/>
      <c r="B74" s="7"/>
      <c r="C74" s="80"/>
      <c r="D74" s="80"/>
      <c r="E74" s="80"/>
      <c r="F74" s="80"/>
      <c r="G74" s="80"/>
      <c r="H74" s="80"/>
      <c r="I74" s="80"/>
      <c r="J74" s="80"/>
      <c r="K74" s="7"/>
      <c r="L74" s="7"/>
      <c r="M74" s="7"/>
      <c r="N74" s="7"/>
      <c r="O74" s="7"/>
      <c r="P74" s="7"/>
      <c r="Q74" s="7"/>
      <c r="R74" s="7"/>
      <c r="S74" s="7"/>
      <c r="T74" s="7"/>
      <c r="U74" s="85" t="b">
        <v>0</v>
      </c>
      <c r="V74" s="86"/>
      <c r="X74" s="95"/>
      <c r="Y74" s="95">
        <v>0.0</v>
      </c>
      <c r="AA74" s="88"/>
      <c r="AC74" s="7"/>
      <c r="AD74" s="7"/>
      <c r="AE74" s="7"/>
      <c r="AF74" s="7"/>
      <c r="AG74" s="7"/>
      <c r="AH74" s="7"/>
      <c r="AI74" s="7"/>
      <c r="AJ74" s="7"/>
      <c r="AK74" s="7"/>
      <c r="AL74" s="7"/>
      <c r="AM74" s="7"/>
      <c r="AN74" s="7"/>
      <c r="AO74" s="7"/>
      <c r="AP74" s="7"/>
      <c r="AQ74" s="7"/>
      <c r="AR74" s="7"/>
      <c r="AS74" s="7"/>
      <c r="AT74" s="7"/>
      <c r="AU74" s="7"/>
      <c r="AV74" s="3"/>
    </row>
    <row r="75">
      <c r="A75" s="3"/>
      <c r="B75" s="7"/>
      <c r="C75" s="77" t="s">
        <v>96</v>
      </c>
      <c r="K75" s="7"/>
      <c r="L75" s="7"/>
      <c r="M75" s="7"/>
      <c r="N75" s="7"/>
      <c r="O75" s="7"/>
      <c r="P75" s="7"/>
      <c r="Q75" s="7"/>
      <c r="R75" s="7"/>
      <c r="S75" s="7"/>
      <c r="T75" s="7"/>
      <c r="U75" s="85" t="b">
        <v>0</v>
      </c>
      <c r="V75" s="86"/>
      <c r="Y75" s="95">
        <v>0.0</v>
      </c>
      <c r="AA75" s="88"/>
      <c r="AC75" s="7"/>
      <c r="AD75" s="7"/>
      <c r="AE75" s="7"/>
      <c r="AF75" s="7"/>
      <c r="AG75" s="7"/>
      <c r="AH75" s="7"/>
      <c r="AI75" s="7"/>
      <c r="AJ75" s="7"/>
      <c r="AK75" s="7"/>
      <c r="AL75" s="7"/>
      <c r="AM75" s="7"/>
      <c r="AN75" s="7"/>
      <c r="AO75" s="7"/>
      <c r="AP75" s="7"/>
      <c r="AQ75" s="7"/>
      <c r="AR75" s="7"/>
      <c r="AS75" s="7"/>
      <c r="AT75" s="7"/>
      <c r="AU75" s="7"/>
      <c r="AV75" s="3"/>
    </row>
    <row r="76">
      <c r="A76" s="3"/>
      <c r="B76" s="7"/>
      <c r="K76" s="7"/>
      <c r="L76" s="7"/>
      <c r="M76" s="7"/>
      <c r="N76" s="7"/>
      <c r="O76" s="7"/>
      <c r="P76" s="7"/>
      <c r="Q76" s="7"/>
      <c r="R76" s="7"/>
      <c r="S76" s="7"/>
      <c r="T76" s="7"/>
      <c r="U76" s="85" t="b">
        <v>0</v>
      </c>
      <c r="V76" s="86"/>
      <c r="X76" s="95"/>
      <c r="Y76" s="95">
        <v>0.0</v>
      </c>
      <c r="AA76" s="88"/>
      <c r="AC76" s="7"/>
      <c r="AD76" s="7"/>
      <c r="AE76" s="7"/>
      <c r="AF76" s="7"/>
      <c r="AG76" s="7"/>
      <c r="AH76" s="7"/>
      <c r="AI76" s="7"/>
      <c r="AJ76" s="7"/>
      <c r="AK76" s="7"/>
      <c r="AL76" s="7"/>
      <c r="AM76" s="7"/>
      <c r="AN76" s="7"/>
      <c r="AO76" s="7"/>
      <c r="AP76" s="7"/>
      <c r="AQ76" s="7"/>
      <c r="AR76" s="7"/>
      <c r="AS76" s="7"/>
      <c r="AT76" s="7"/>
      <c r="AU76" s="7"/>
      <c r="AV76" s="3"/>
    </row>
    <row r="77">
      <c r="A77" s="3"/>
      <c r="B77" s="7"/>
      <c r="K77" s="7"/>
      <c r="L77" s="7"/>
      <c r="M77" s="7"/>
      <c r="N77" s="7"/>
      <c r="O77" s="7"/>
      <c r="P77" s="7"/>
      <c r="Q77" s="7"/>
      <c r="R77" s="7"/>
      <c r="S77" s="7"/>
      <c r="T77" s="7"/>
      <c r="U77" s="85" t="b">
        <v>0</v>
      </c>
      <c r="V77" s="86"/>
      <c r="X77" s="95"/>
      <c r="Y77" s="95">
        <v>0.0</v>
      </c>
      <c r="AA77" s="88"/>
      <c r="AC77" s="7"/>
      <c r="AD77" s="7"/>
      <c r="AE77" s="7"/>
      <c r="AF77" s="7"/>
      <c r="AG77" s="7"/>
      <c r="AH77" s="7"/>
      <c r="AI77" s="7"/>
      <c r="AJ77" s="7"/>
      <c r="AK77" s="7"/>
      <c r="AL77" s="7"/>
      <c r="AM77" s="7"/>
      <c r="AN77" s="7"/>
      <c r="AO77" s="7"/>
      <c r="AP77" s="7"/>
      <c r="AQ77" s="7"/>
      <c r="AR77" s="7"/>
      <c r="AS77" s="7"/>
      <c r="AT77" s="7"/>
      <c r="AU77" s="7"/>
      <c r="AV77" s="3"/>
    </row>
    <row r="78">
      <c r="A78" s="3"/>
      <c r="B78" s="7"/>
      <c r="K78" s="7"/>
      <c r="L78" s="7"/>
      <c r="M78" s="7"/>
      <c r="N78" s="7"/>
      <c r="O78" s="7"/>
      <c r="P78" s="7"/>
      <c r="Q78" s="7"/>
      <c r="R78" s="7"/>
      <c r="S78" s="7"/>
      <c r="T78" s="7"/>
      <c r="U78" s="85" t="b">
        <v>0</v>
      </c>
      <c r="V78" s="86"/>
      <c r="X78" s="95"/>
      <c r="Y78" s="95">
        <v>0.0</v>
      </c>
      <c r="AA78" s="88"/>
      <c r="AC78" s="7"/>
      <c r="AD78" s="7"/>
      <c r="AE78" s="7"/>
      <c r="AF78" s="7"/>
      <c r="AG78" s="7"/>
      <c r="AH78" s="7"/>
      <c r="AI78" s="7"/>
      <c r="AJ78" s="7"/>
      <c r="AK78" s="7"/>
      <c r="AL78" s="7"/>
      <c r="AM78" s="7"/>
      <c r="AN78" s="7"/>
      <c r="AO78" s="7"/>
      <c r="AP78" s="7"/>
      <c r="AQ78" s="7"/>
      <c r="AR78" s="7"/>
      <c r="AS78" s="7"/>
      <c r="AT78" s="7"/>
      <c r="AU78" s="7"/>
      <c r="AV78" s="3"/>
    </row>
    <row r="79">
      <c r="A79" s="3"/>
      <c r="B79" s="7"/>
      <c r="C79" s="106"/>
      <c r="D79" s="106"/>
      <c r="E79" s="106"/>
      <c r="F79" s="106"/>
      <c r="G79" s="80"/>
      <c r="H79" s="80"/>
      <c r="I79" s="80"/>
      <c r="J79" s="106"/>
      <c r="K79" s="7"/>
      <c r="L79" s="7"/>
      <c r="M79" s="7"/>
      <c r="N79" s="7"/>
      <c r="O79" s="7"/>
      <c r="P79" s="7"/>
      <c r="Q79" s="7"/>
      <c r="R79" s="7"/>
      <c r="S79" s="7"/>
      <c r="T79" s="7"/>
      <c r="U79" s="85" t="b">
        <v>0</v>
      </c>
      <c r="V79" s="86"/>
      <c r="Y79" s="95">
        <v>0.0</v>
      </c>
      <c r="AA79" s="88"/>
      <c r="AC79" s="7"/>
      <c r="AD79" s="7"/>
      <c r="AE79" s="7"/>
      <c r="AF79" s="7"/>
      <c r="AG79" s="7"/>
      <c r="AH79" s="7"/>
      <c r="AI79" s="7"/>
      <c r="AJ79" s="7"/>
      <c r="AK79" s="7"/>
      <c r="AL79" s="7"/>
      <c r="AM79" s="7"/>
      <c r="AN79" s="7"/>
      <c r="AO79" s="7"/>
      <c r="AP79" s="7"/>
      <c r="AQ79" s="7"/>
      <c r="AR79" s="7"/>
      <c r="AS79" s="7"/>
      <c r="AT79" s="7"/>
      <c r="AU79" s="7"/>
      <c r="AV79" s="3"/>
    </row>
    <row r="80">
      <c r="A80" s="3"/>
      <c r="B80" s="7"/>
      <c r="C80" s="77" t="s">
        <v>37</v>
      </c>
      <c r="G80" s="82"/>
      <c r="H80" s="107">
        <f>COUNTIF(C87:C93,TRUE)/COUNTA(C87:C93)</f>
        <v>0</v>
      </c>
      <c r="K80" s="7"/>
      <c r="L80" s="7"/>
      <c r="M80" s="7"/>
      <c r="N80" s="7"/>
      <c r="O80" s="7"/>
      <c r="P80" s="7"/>
      <c r="Q80" s="7"/>
      <c r="R80" s="7"/>
      <c r="S80" s="7"/>
      <c r="T80" s="7"/>
      <c r="U80" s="85" t="b">
        <v>0</v>
      </c>
      <c r="V80" s="86"/>
      <c r="X80" s="95"/>
      <c r="Y80" s="95">
        <v>0.0</v>
      </c>
      <c r="AA80" s="88"/>
      <c r="AC80" s="7"/>
      <c r="AD80" s="7"/>
      <c r="AE80" s="7"/>
      <c r="AF80" s="7"/>
      <c r="AG80" s="7"/>
      <c r="AH80" s="7"/>
      <c r="AI80" s="7"/>
      <c r="AJ80" s="7"/>
      <c r="AK80" s="7"/>
      <c r="AL80" s="7"/>
      <c r="AM80" s="7"/>
      <c r="AN80" s="7"/>
      <c r="AO80" s="7"/>
      <c r="AP80" s="7"/>
      <c r="AQ80" s="7"/>
      <c r="AR80" s="7"/>
      <c r="AS80" s="7"/>
      <c r="AT80" s="7"/>
      <c r="AU80" s="7"/>
      <c r="AV80" s="3"/>
    </row>
    <row r="81">
      <c r="A81" s="3"/>
      <c r="B81" s="7"/>
      <c r="G81" s="82"/>
      <c r="K81" s="7"/>
      <c r="L81" s="7"/>
      <c r="M81" s="7"/>
      <c r="N81" s="7"/>
      <c r="O81" s="7"/>
      <c r="P81" s="7"/>
      <c r="Q81" s="7"/>
      <c r="R81" s="7"/>
      <c r="S81" s="7"/>
      <c r="T81" s="7"/>
      <c r="U81" s="85" t="b">
        <v>0</v>
      </c>
      <c r="V81" s="86"/>
      <c r="X81" s="95"/>
      <c r="Y81" s="95">
        <v>0.0</v>
      </c>
      <c r="AA81" s="88"/>
      <c r="AC81" s="7"/>
      <c r="AD81" s="7"/>
      <c r="AE81" s="7"/>
      <c r="AF81" s="7"/>
      <c r="AG81" s="7"/>
      <c r="AH81" s="7"/>
      <c r="AI81" s="7"/>
      <c r="AJ81" s="7"/>
      <c r="AK81" s="7"/>
      <c r="AL81" s="7"/>
      <c r="AM81" s="7"/>
      <c r="AN81" s="7"/>
      <c r="AO81" s="7"/>
      <c r="AP81" s="7"/>
      <c r="AQ81" s="7"/>
      <c r="AR81" s="7"/>
      <c r="AS81" s="7"/>
      <c r="AT81" s="7"/>
      <c r="AU81" s="7"/>
      <c r="AV81" s="3"/>
    </row>
    <row r="82">
      <c r="A82" s="3"/>
      <c r="B82" s="7"/>
      <c r="G82" s="82"/>
      <c r="K82" s="7"/>
      <c r="L82" s="7"/>
      <c r="M82" s="7"/>
      <c r="N82" s="7"/>
      <c r="O82" s="7"/>
      <c r="P82" s="7"/>
      <c r="Q82" s="7"/>
      <c r="R82" s="7"/>
      <c r="S82" s="7"/>
      <c r="T82" s="7"/>
      <c r="U82" s="85" t="b">
        <v>0</v>
      </c>
      <c r="V82" s="86"/>
      <c r="X82" s="95"/>
      <c r="Y82" s="95">
        <v>0.0</v>
      </c>
      <c r="AA82" s="88"/>
      <c r="AC82" s="7"/>
      <c r="AD82" s="7"/>
      <c r="AE82" s="7"/>
      <c r="AF82" s="7"/>
      <c r="AG82" s="7"/>
      <c r="AH82" s="7"/>
      <c r="AI82" s="7"/>
      <c r="AJ82" s="7"/>
      <c r="AK82" s="7"/>
      <c r="AL82" s="7"/>
      <c r="AM82" s="7"/>
      <c r="AN82" s="7"/>
      <c r="AO82" s="7"/>
      <c r="AP82" s="7"/>
      <c r="AQ82" s="7"/>
      <c r="AR82" s="7"/>
      <c r="AS82" s="7"/>
      <c r="AT82" s="7"/>
      <c r="AU82" s="7"/>
      <c r="AV82" s="3"/>
    </row>
    <row r="83">
      <c r="A83" s="3"/>
      <c r="B83" s="7"/>
      <c r="C83" s="106"/>
      <c r="D83" s="106"/>
      <c r="E83" s="106"/>
      <c r="F83" s="106"/>
      <c r="G83" s="80"/>
      <c r="H83" s="80"/>
      <c r="I83" s="80"/>
      <c r="J83" s="106"/>
      <c r="K83" s="7"/>
      <c r="L83" s="7"/>
      <c r="M83" s="7"/>
      <c r="N83" s="7"/>
      <c r="O83" s="7"/>
      <c r="P83" s="7"/>
      <c r="Q83" s="7"/>
      <c r="R83" s="7"/>
      <c r="S83" s="7"/>
      <c r="T83" s="7"/>
      <c r="U83" s="85" t="b">
        <v>0</v>
      </c>
      <c r="V83" s="86"/>
      <c r="X83" s="95"/>
      <c r="Y83" s="95">
        <v>0.0</v>
      </c>
      <c r="AA83" s="88"/>
      <c r="AC83" s="7"/>
      <c r="AD83" s="7"/>
      <c r="AE83" s="7"/>
      <c r="AF83" s="7"/>
      <c r="AG83" s="7"/>
      <c r="AH83" s="7"/>
      <c r="AI83" s="7"/>
      <c r="AJ83" s="7"/>
      <c r="AK83" s="7"/>
      <c r="AL83" s="7"/>
      <c r="AM83" s="7"/>
      <c r="AN83" s="7"/>
      <c r="AO83" s="7"/>
      <c r="AP83" s="7"/>
      <c r="AQ83" s="7"/>
      <c r="AR83" s="7"/>
      <c r="AS83" s="7"/>
      <c r="AT83" s="7"/>
      <c r="AU83" s="7"/>
      <c r="AV83" s="3"/>
    </row>
    <row r="84">
      <c r="A84" s="3"/>
      <c r="B84" s="7"/>
      <c r="C84" s="76" t="s">
        <v>38</v>
      </c>
      <c r="G84" s="84" t="s">
        <v>39</v>
      </c>
      <c r="I84" s="76" t="s">
        <v>40</v>
      </c>
      <c r="K84" s="7"/>
      <c r="L84" s="7"/>
      <c r="M84" s="7"/>
      <c r="N84" s="7"/>
      <c r="O84" s="7"/>
      <c r="P84" s="7"/>
      <c r="Q84" s="7"/>
      <c r="R84" s="7"/>
      <c r="S84" s="7"/>
      <c r="T84" s="7"/>
      <c r="U84" s="85" t="b">
        <v>0</v>
      </c>
      <c r="V84" s="86"/>
      <c r="X84" s="95"/>
      <c r="Y84" s="95">
        <v>0.0</v>
      </c>
      <c r="AA84" s="88"/>
      <c r="AC84" s="7"/>
      <c r="AD84" s="7"/>
      <c r="AE84" s="7"/>
      <c r="AF84" s="7"/>
      <c r="AG84" s="7"/>
      <c r="AH84" s="7"/>
      <c r="AI84" s="7"/>
      <c r="AJ84" s="7"/>
      <c r="AK84" s="7"/>
      <c r="AL84" s="7"/>
      <c r="AM84" s="7"/>
      <c r="AN84" s="7"/>
      <c r="AO84" s="7"/>
      <c r="AP84" s="7"/>
      <c r="AQ84" s="7"/>
      <c r="AR84" s="7"/>
      <c r="AS84" s="7"/>
      <c r="AT84" s="7"/>
      <c r="AU84" s="7"/>
      <c r="AV84" s="3"/>
    </row>
    <row r="85">
      <c r="A85" s="3"/>
      <c r="B85" s="7"/>
      <c r="K85" s="7"/>
      <c r="L85" s="7"/>
      <c r="M85" s="7"/>
      <c r="N85" s="7"/>
      <c r="O85" s="7"/>
      <c r="P85" s="7"/>
      <c r="Q85" s="7"/>
      <c r="R85" s="7"/>
      <c r="S85" s="7"/>
      <c r="T85" s="7"/>
      <c r="U85" s="85" t="b">
        <v>0</v>
      </c>
      <c r="V85" s="86"/>
      <c r="X85" s="95"/>
      <c r="Y85" s="95">
        <v>0.0</v>
      </c>
      <c r="AA85" s="88"/>
      <c r="AC85" s="7"/>
      <c r="AD85" s="7"/>
      <c r="AE85" s="7"/>
      <c r="AF85" s="7"/>
      <c r="AG85" s="7"/>
      <c r="AH85" s="7"/>
      <c r="AI85" s="7"/>
      <c r="AJ85" s="7"/>
      <c r="AK85" s="7"/>
      <c r="AL85" s="7"/>
      <c r="AM85" s="7"/>
      <c r="AN85" s="7"/>
      <c r="AO85" s="7"/>
      <c r="AP85" s="7"/>
      <c r="AQ85" s="7"/>
      <c r="AR85" s="7"/>
      <c r="AS85" s="7"/>
      <c r="AT85" s="7"/>
      <c r="AU85" s="7"/>
      <c r="AV85" s="3"/>
    </row>
    <row r="86">
      <c r="A86" s="3"/>
      <c r="B86" s="7"/>
      <c r="K86" s="7"/>
      <c r="L86" s="7"/>
      <c r="M86" s="7"/>
      <c r="N86" s="7"/>
      <c r="O86" s="7"/>
      <c r="P86" s="7"/>
      <c r="Q86" s="7"/>
      <c r="R86" s="7"/>
      <c r="S86" s="7"/>
      <c r="T86" s="7"/>
      <c r="U86" s="85" t="b">
        <v>0</v>
      </c>
      <c r="V86" s="86"/>
      <c r="X86" s="95"/>
      <c r="Y86" s="95">
        <v>0.0</v>
      </c>
      <c r="AA86" s="88"/>
      <c r="AC86" s="7"/>
      <c r="AD86" s="7"/>
      <c r="AE86" s="7"/>
      <c r="AF86" s="7"/>
      <c r="AG86" s="7"/>
      <c r="AH86" s="7"/>
      <c r="AI86" s="7"/>
      <c r="AJ86" s="7"/>
      <c r="AK86" s="7"/>
      <c r="AL86" s="7"/>
      <c r="AM86" s="7"/>
      <c r="AN86" s="7"/>
      <c r="AO86" s="7"/>
      <c r="AP86" s="7"/>
      <c r="AQ86" s="7"/>
      <c r="AR86" s="7"/>
      <c r="AS86" s="7"/>
      <c r="AT86" s="7"/>
      <c r="AU86" s="7"/>
      <c r="AV86" s="3"/>
    </row>
    <row r="87">
      <c r="A87" s="3"/>
      <c r="B87" s="7"/>
      <c r="C87" s="108" t="b">
        <v>0</v>
      </c>
      <c r="D87" s="109" t="s">
        <v>97</v>
      </c>
      <c r="F87" s="110"/>
      <c r="G87" s="87">
        <v>0.0</v>
      </c>
      <c r="I87" s="110" t="s">
        <v>44</v>
      </c>
      <c r="K87" s="7"/>
      <c r="L87" s="7"/>
      <c r="M87" s="7"/>
      <c r="N87" s="7"/>
      <c r="O87" s="7"/>
      <c r="P87" s="7"/>
      <c r="Q87" s="7"/>
      <c r="R87" s="7"/>
      <c r="S87" s="7"/>
      <c r="T87" s="7"/>
      <c r="U87" s="85" t="b">
        <v>0</v>
      </c>
      <c r="V87" s="86"/>
      <c r="X87" s="95"/>
      <c r="Y87" s="95">
        <v>0.0</v>
      </c>
      <c r="AA87" s="88"/>
      <c r="AC87" s="7"/>
      <c r="AD87" s="7"/>
      <c r="AE87" s="7"/>
      <c r="AF87" s="7"/>
      <c r="AG87" s="7"/>
      <c r="AH87" s="7"/>
      <c r="AI87" s="7"/>
      <c r="AJ87" s="7"/>
      <c r="AK87" s="7"/>
      <c r="AL87" s="7"/>
      <c r="AM87" s="7"/>
      <c r="AN87" s="7"/>
      <c r="AO87" s="7"/>
      <c r="AP87" s="7"/>
      <c r="AQ87" s="7"/>
      <c r="AR87" s="7"/>
      <c r="AS87" s="7"/>
      <c r="AT87" s="7"/>
      <c r="AU87" s="7"/>
      <c r="AV87" s="3"/>
    </row>
    <row r="88">
      <c r="A88" s="3"/>
      <c r="B88" s="7"/>
      <c r="C88" s="108" t="b">
        <v>0</v>
      </c>
      <c r="D88" s="109" t="s">
        <v>89</v>
      </c>
      <c r="F88" s="110"/>
      <c r="G88" s="87">
        <v>0.0</v>
      </c>
      <c r="I88" s="110" t="s">
        <v>44</v>
      </c>
      <c r="K88" s="7"/>
      <c r="L88" s="7"/>
      <c r="M88" s="7"/>
      <c r="N88" s="7"/>
      <c r="O88" s="7"/>
      <c r="P88" s="7"/>
      <c r="Q88" s="7"/>
      <c r="R88" s="7"/>
      <c r="S88" s="7"/>
      <c r="T88" s="7"/>
      <c r="U88" s="85" t="b">
        <v>0</v>
      </c>
      <c r="V88" s="86"/>
      <c r="X88" s="95"/>
      <c r="Y88" s="95">
        <v>0.0</v>
      </c>
      <c r="AA88" s="88"/>
      <c r="AC88" s="7"/>
      <c r="AD88" s="7"/>
      <c r="AE88" s="7"/>
      <c r="AF88" s="7"/>
      <c r="AG88" s="7"/>
      <c r="AH88" s="7"/>
      <c r="AI88" s="7"/>
      <c r="AJ88" s="7"/>
      <c r="AK88" s="7"/>
      <c r="AL88" s="7"/>
      <c r="AM88" s="7"/>
      <c r="AN88" s="7"/>
      <c r="AO88" s="7"/>
      <c r="AP88" s="7"/>
      <c r="AQ88" s="7"/>
      <c r="AR88" s="7"/>
      <c r="AS88" s="7"/>
      <c r="AT88" s="7"/>
      <c r="AU88" s="7"/>
      <c r="AV88" s="3"/>
    </row>
    <row r="89">
      <c r="A89" s="3"/>
      <c r="B89" s="7"/>
      <c r="C89" s="108" t="b">
        <v>0</v>
      </c>
      <c r="D89" s="109" t="s">
        <v>98</v>
      </c>
      <c r="F89" s="110"/>
      <c r="G89" s="87">
        <v>0.0</v>
      </c>
      <c r="I89" s="110" t="s">
        <v>44</v>
      </c>
      <c r="K89" s="7"/>
      <c r="L89" s="7"/>
      <c r="M89" s="7"/>
      <c r="N89" s="7"/>
      <c r="O89" s="7"/>
      <c r="P89" s="7"/>
      <c r="Q89" s="7"/>
      <c r="R89" s="7"/>
      <c r="S89" s="7"/>
      <c r="T89" s="7"/>
      <c r="U89" s="85" t="b">
        <v>0</v>
      </c>
      <c r="V89" s="86"/>
      <c r="Y89" s="95">
        <v>0.0</v>
      </c>
      <c r="AA89" s="88"/>
      <c r="AC89" s="7"/>
      <c r="AD89" s="7"/>
      <c r="AE89" s="7"/>
      <c r="AF89" s="7"/>
      <c r="AG89" s="7"/>
      <c r="AH89" s="7"/>
      <c r="AI89" s="7"/>
      <c r="AJ89" s="7"/>
      <c r="AK89" s="7"/>
      <c r="AL89" s="7"/>
      <c r="AM89" s="7"/>
      <c r="AN89" s="7"/>
      <c r="AO89" s="7"/>
      <c r="AP89" s="7"/>
      <c r="AQ89" s="7"/>
      <c r="AR89" s="7"/>
      <c r="AS89" s="7"/>
      <c r="AT89" s="7"/>
      <c r="AU89" s="7"/>
      <c r="AV89" s="3"/>
    </row>
    <row r="90">
      <c r="A90" s="3"/>
      <c r="B90" s="7"/>
      <c r="C90" s="108" t="b">
        <v>0</v>
      </c>
      <c r="D90" s="109" t="s">
        <v>91</v>
      </c>
      <c r="F90" s="110"/>
      <c r="G90" s="87">
        <v>0.0</v>
      </c>
      <c r="I90" s="110" t="s">
        <v>44</v>
      </c>
      <c r="K90" s="7"/>
      <c r="L90" s="7"/>
      <c r="M90" s="7"/>
      <c r="N90" s="7"/>
      <c r="O90" s="7"/>
      <c r="P90" s="7"/>
      <c r="Q90" s="7"/>
      <c r="R90" s="7"/>
      <c r="S90" s="7"/>
      <c r="T90" s="7"/>
      <c r="U90" s="85" t="b">
        <v>0</v>
      </c>
      <c r="V90" s="96"/>
      <c r="Y90" s="95">
        <v>0.0</v>
      </c>
      <c r="AA90" s="88"/>
      <c r="AC90" s="7"/>
      <c r="AD90" s="7"/>
      <c r="AE90" s="7"/>
      <c r="AF90" s="7"/>
      <c r="AG90" s="7"/>
      <c r="AH90" s="7"/>
      <c r="AI90" s="7"/>
      <c r="AJ90" s="7"/>
      <c r="AK90" s="7"/>
      <c r="AL90" s="7"/>
      <c r="AM90" s="7"/>
      <c r="AN90" s="7"/>
      <c r="AO90" s="7"/>
      <c r="AP90" s="7"/>
      <c r="AQ90" s="7"/>
      <c r="AR90" s="7"/>
      <c r="AS90" s="7"/>
      <c r="AT90" s="7"/>
      <c r="AU90" s="7"/>
      <c r="AV90" s="3"/>
    </row>
    <row r="91">
      <c r="A91" s="3"/>
      <c r="B91" s="7"/>
      <c r="C91" s="108" t="b">
        <v>0</v>
      </c>
      <c r="D91" s="109" t="s">
        <v>99</v>
      </c>
      <c r="F91" s="110"/>
      <c r="G91" s="87">
        <v>0.0</v>
      </c>
      <c r="I91" s="110" t="s">
        <v>44</v>
      </c>
      <c r="K91" s="7"/>
      <c r="L91" s="7"/>
      <c r="M91" s="7"/>
      <c r="N91" s="7"/>
      <c r="O91" s="7"/>
      <c r="P91" s="7"/>
      <c r="Q91" s="7"/>
      <c r="R91" s="7"/>
      <c r="S91" s="7"/>
      <c r="T91" s="7"/>
      <c r="U91" s="85" t="b">
        <v>0</v>
      </c>
      <c r="V91" s="96"/>
      <c r="Y91" s="95">
        <v>0.0</v>
      </c>
      <c r="AA91" s="88"/>
      <c r="AC91" s="7"/>
      <c r="AD91" s="7"/>
      <c r="AE91" s="7"/>
      <c r="AF91" s="7"/>
      <c r="AG91" s="7"/>
      <c r="AH91" s="7"/>
      <c r="AI91" s="7"/>
      <c r="AJ91" s="7"/>
      <c r="AK91" s="7"/>
      <c r="AL91" s="7"/>
      <c r="AM91" s="7"/>
      <c r="AN91" s="7"/>
      <c r="AO91" s="7"/>
      <c r="AP91" s="7"/>
      <c r="AQ91" s="7"/>
      <c r="AR91" s="7"/>
      <c r="AS91" s="7"/>
      <c r="AT91" s="7"/>
      <c r="AU91" s="7"/>
      <c r="AV91" s="3"/>
    </row>
    <row r="92">
      <c r="A92" s="3"/>
      <c r="B92" s="7"/>
      <c r="C92" s="108" t="b">
        <v>0</v>
      </c>
      <c r="D92" s="109" t="s">
        <v>100</v>
      </c>
      <c r="F92" s="110"/>
      <c r="G92" s="87">
        <v>0.0</v>
      </c>
      <c r="I92" s="110" t="s">
        <v>44</v>
      </c>
      <c r="K92" s="7"/>
      <c r="L92" s="7"/>
      <c r="M92" s="7"/>
      <c r="N92" s="7"/>
      <c r="O92" s="7"/>
      <c r="P92" s="7"/>
      <c r="Q92" s="7"/>
      <c r="R92" s="7"/>
      <c r="S92" s="7"/>
      <c r="T92" s="7"/>
      <c r="U92" s="97"/>
      <c r="V92" s="98"/>
      <c r="W92" s="98"/>
      <c r="X92" s="98"/>
      <c r="Y92" s="80"/>
      <c r="AA92" s="80"/>
      <c r="AC92" s="7"/>
      <c r="AD92" s="7"/>
      <c r="AE92" s="7"/>
      <c r="AF92" s="7"/>
      <c r="AG92" s="7"/>
      <c r="AH92" s="7"/>
      <c r="AI92" s="7"/>
      <c r="AJ92" s="7"/>
      <c r="AK92" s="7"/>
      <c r="AL92" s="7"/>
      <c r="AM92" s="7"/>
      <c r="AN92" s="7"/>
      <c r="AO92" s="7"/>
      <c r="AP92" s="7"/>
      <c r="AQ92" s="7"/>
      <c r="AR92" s="7"/>
      <c r="AS92" s="7"/>
      <c r="AT92" s="7"/>
      <c r="AU92" s="7"/>
      <c r="AV92" s="3"/>
    </row>
    <row r="93">
      <c r="A93" s="3"/>
      <c r="B93" s="7"/>
      <c r="C93" s="108" t="b">
        <v>0</v>
      </c>
      <c r="D93" s="109" t="s">
        <v>101</v>
      </c>
      <c r="F93" s="110"/>
      <c r="G93" s="87">
        <v>0.0</v>
      </c>
      <c r="I93" s="110" t="s">
        <v>44</v>
      </c>
      <c r="K93" s="7"/>
      <c r="L93" s="7"/>
      <c r="M93" s="7"/>
      <c r="N93" s="7"/>
      <c r="O93" s="7"/>
      <c r="P93" s="7"/>
      <c r="Q93" s="7"/>
      <c r="R93" s="7"/>
      <c r="S93" s="7"/>
      <c r="T93" s="7"/>
      <c r="U93" s="101" t="s">
        <v>84</v>
      </c>
      <c r="Y93" s="102">
        <f>SUM(Y62:Z91)</f>
        <v>0</v>
      </c>
      <c r="AA93" s="80"/>
      <c r="AB93" s="98"/>
      <c r="AC93" s="7"/>
      <c r="AD93" s="7"/>
      <c r="AE93" s="7"/>
      <c r="AF93" s="7"/>
      <c r="AG93" s="7"/>
      <c r="AH93" s="7"/>
      <c r="AI93" s="7"/>
      <c r="AJ93" s="7"/>
      <c r="AK93" s="7"/>
      <c r="AL93" s="7"/>
      <c r="AM93" s="7"/>
      <c r="AN93" s="7"/>
      <c r="AO93" s="7"/>
      <c r="AP93" s="7"/>
      <c r="AQ93" s="7"/>
      <c r="AR93" s="7"/>
      <c r="AS93" s="7"/>
      <c r="AT93" s="7"/>
      <c r="AU93" s="7"/>
      <c r="AV93" s="3"/>
    </row>
    <row r="94">
      <c r="A94" s="3"/>
      <c r="B94" s="7"/>
      <c r="C94" s="111"/>
      <c r="D94" s="111"/>
      <c r="E94" s="111"/>
      <c r="F94" s="111"/>
      <c r="G94" s="111"/>
      <c r="H94" s="111"/>
      <c r="I94" s="111"/>
      <c r="J94" s="111"/>
      <c r="K94" s="7"/>
      <c r="L94" s="7"/>
      <c r="M94" s="7"/>
      <c r="N94" s="7"/>
      <c r="O94" s="7"/>
      <c r="P94" s="7"/>
      <c r="Q94" s="7"/>
      <c r="R94" s="7"/>
      <c r="S94" s="7"/>
      <c r="T94" s="7"/>
      <c r="AA94" s="80"/>
      <c r="AB94" s="98"/>
      <c r="AC94" s="7"/>
      <c r="AD94" s="7"/>
      <c r="AE94" s="7"/>
      <c r="AF94" s="7"/>
      <c r="AG94" s="7"/>
      <c r="AH94" s="7"/>
      <c r="AI94" s="7"/>
      <c r="AJ94" s="7"/>
      <c r="AK94" s="7"/>
      <c r="AL94" s="7"/>
      <c r="AM94" s="7"/>
      <c r="AN94" s="7"/>
      <c r="AO94" s="7"/>
      <c r="AP94" s="7"/>
      <c r="AQ94" s="7"/>
      <c r="AR94" s="7"/>
      <c r="AS94" s="7"/>
      <c r="AT94" s="7"/>
      <c r="AU94" s="7"/>
      <c r="AV94" s="3"/>
    </row>
    <row r="95">
      <c r="A95" s="3"/>
      <c r="B95" s="7"/>
      <c r="C95" s="103" t="s">
        <v>84</v>
      </c>
      <c r="G95" s="100">
        <f>SUM(G87:H93)</f>
        <v>0</v>
      </c>
      <c r="I95" s="92"/>
      <c r="J95" s="112"/>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3"/>
    </row>
    <row r="96">
      <c r="A96" s="3"/>
      <c r="B96" s="7"/>
      <c r="I96" s="92"/>
      <c r="J96" s="112"/>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3"/>
    </row>
    <row r="97">
      <c r="A97" s="3"/>
      <c r="B97" s="7"/>
      <c r="C97" s="80"/>
      <c r="D97" s="80"/>
      <c r="E97" s="80"/>
      <c r="F97" s="80"/>
      <c r="G97" s="80"/>
      <c r="H97" s="80"/>
      <c r="I97" s="80"/>
      <c r="J97" s="80"/>
      <c r="K97" s="7"/>
      <c r="L97" s="7"/>
      <c r="M97" s="7"/>
      <c r="N97" s="7"/>
      <c r="O97" s="7"/>
      <c r="P97" s="7"/>
      <c r="Q97" s="7"/>
      <c r="R97" s="7"/>
      <c r="S97" s="7"/>
      <c r="T97" s="7"/>
      <c r="U97" s="76" t="s">
        <v>102</v>
      </c>
      <c r="AC97" s="7"/>
      <c r="AD97" s="7"/>
      <c r="AE97" s="7"/>
      <c r="AF97" s="7"/>
      <c r="AG97" s="7"/>
      <c r="AH97" s="7"/>
      <c r="AI97" s="7"/>
      <c r="AJ97" s="7"/>
      <c r="AK97" s="7"/>
      <c r="AL97" s="7"/>
      <c r="AM97" s="7"/>
      <c r="AN97" s="7"/>
      <c r="AO97" s="7"/>
      <c r="AP97" s="7"/>
      <c r="AQ97" s="7"/>
      <c r="AR97" s="7"/>
      <c r="AS97" s="7"/>
      <c r="AT97" s="7"/>
      <c r="AU97" s="7"/>
      <c r="AV97" s="3"/>
    </row>
    <row r="98">
      <c r="A98" s="3"/>
      <c r="B98" s="7"/>
      <c r="C98" s="80"/>
      <c r="D98" s="80"/>
      <c r="E98" s="80"/>
      <c r="F98" s="80"/>
      <c r="G98" s="80"/>
      <c r="H98" s="80"/>
      <c r="I98" s="80"/>
      <c r="J98" s="80"/>
      <c r="K98" s="7"/>
      <c r="L98" s="7"/>
      <c r="M98" s="7"/>
      <c r="N98" s="7"/>
      <c r="O98" s="7"/>
      <c r="P98" s="7"/>
      <c r="Q98" s="7"/>
      <c r="R98" s="7"/>
      <c r="S98" s="7"/>
      <c r="T98" s="7"/>
      <c r="AC98" s="7"/>
      <c r="AD98" s="7"/>
      <c r="AE98" s="7"/>
      <c r="AF98" s="7"/>
      <c r="AG98" s="7"/>
      <c r="AH98" s="7"/>
      <c r="AI98" s="7"/>
      <c r="AJ98" s="7"/>
      <c r="AK98" s="7"/>
      <c r="AL98" s="7"/>
      <c r="AM98" s="7"/>
      <c r="AN98" s="7"/>
      <c r="AO98" s="7"/>
      <c r="AP98" s="7"/>
      <c r="AQ98" s="7"/>
      <c r="AR98" s="7"/>
      <c r="AS98" s="7"/>
      <c r="AT98" s="7"/>
      <c r="AU98" s="7"/>
      <c r="AV98" s="3"/>
    </row>
    <row r="99">
      <c r="A99" s="3"/>
      <c r="B99" s="7"/>
      <c r="C99" s="80"/>
      <c r="D99" s="80"/>
      <c r="E99" s="80"/>
      <c r="F99" s="80"/>
      <c r="G99" s="80"/>
      <c r="H99" s="80"/>
      <c r="I99" s="80"/>
      <c r="J99" s="80"/>
      <c r="K99" s="7"/>
      <c r="L99" s="7"/>
      <c r="M99" s="7"/>
      <c r="N99" s="7"/>
      <c r="O99" s="7"/>
      <c r="P99" s="7"/>
      <c r="Q99" s="7"/>
      <c r="R99" s="7"/>
      <c r="S99" s="7"/>
      <c r="T99" s="7"/>
      <c r="AC99" s="7"/>
      <c r="AD99" s="7"/>
      <c r="AE99" s="7"/>
      <c r="AF99" s="7"/>
      <c r="AG99" s="7"/>
      <c r="AH99" s="7"/>
      <c r="AI99" s="7"/>
      <c r="AJ99" s="7"/>
      <c r="AK99" s="7"/>
      <c r="AL99" s="7"/>
      <c r="AM99" s="7"/>
      <c r="AN99" s="7"/>
      <c r="AO99" s="7"/>
      <c r="AP99" s="7"/>
      <c r="AQ99" s="7"/>
      <c r="AR99" s="7"/>
      <c r="AS99" s="7"/>
      <c r="AT99" s="7"/>
      <c r="AU99" s="7"/>
      <c r="AV99" s="3"/>
    </row>
    <row r="100">
      <c r="A100" s="3"/>
      <c r="B100" s="7"/>
      <c r="C100" s="80"/>
      <c r="D100" s="80"/>
      <c r="E100" s="80"/>
      <c r="F100" s="80"/>
      <c r="G100" s="80"/>
      <c r="H100" s="80"/>
      <c r="I100" s="80"/>
      <c r="J100" s="80"/>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3"/>
    </row>
    <row r="101">
      <c r="A101" s="3"/>
      <c r="B101" s="7"/>
      <c r="C101" s="80"/>
      <c r="D101" s="80"/>
      <c r="E101" s="80"/>
      <c r="F101" s="80"/>
      <c r="G101" s="80"/>
      <c r="H101" s="80"/>
      <c r="I101" s="80"/>
      <c r="J101" s="80"/>
      <c r="K101" s="7"/>
      <c r="L101" s="7"/>
      <c r="M101" s="7"/>
      <c r="N101" s="7"/>
      <c r="O101" s="7"/>
      <c r="P101" s="7"/>
      <c r="Q101" s="7"/>
      <c r="R101" s="7"/>
      <c r="S101" s="7"/>
      <c r="T101" s="7"/>
      <c r="U101" s="76" t="s">
        <v>37</v>
      </c>
      <c r="Z101" s="81">
        <f>COUNTIF(U108:U137,TRUE)/COUNTA(U108:U137)</f>
        <v>0</v>
      </c>
      <c r="AC101" s="7"/>
      <c r="AD101" s="7"/>
      <c r="AE101" s="7"/>
      <c r="AF101" s="7"/>
      <c r="AG101" s="7"/>
      <c r="AH101" s="7"/>
      <c r="AI101" s="7"/>
      <c r="AJ101" s="7"/>
      <c r="AK101" s="7"/>
      <c r="AL101" s="7"/>
      <c r="AM101" s="7"/>
      <c r="AN101" s="7"/>
      <c r="AO101" s="7"/>
      <c r="AP101" s="7"/>
      <c r="AQ101" s="7"/>
      <c r="AR101" s="7"/>
      <c r="AS101" s="7"/>
      <c r="AT101" s="7"/>
      <c r="AU101" s="7"/>
      <c r="AV101" s="3"/>
    </row>
    <row r="102">
      <c r="A102" s="3"/>
      <c r="B102" s="7"/>
      <c r="C102" s="80"/>
      <c r="D102" s="80"/>
      <c r="E102" s="80"/>
      <c r="F102" s="80"/>
      <c r="G102" s="80"/>
      <c r="H102" s="80"/>
      <c r="I102" s="80"/>
      <c r="J102" s="80"/>
      <c r="K102" s="7"/>
      <c r="L102" s="7"/>
      <c r="M102" s="7"/>
      <c r="N102" s="7"/>
      <c r="O102" s="7"/>
      <c r="P102" s="7"/>
      <c r="Q102" s="7"/>
      <c r="R102" s="7"/>
      <c r="S102" s="7"/>
      <c r="T102" s="7"/>
      <c r="AC102" s="7"/>
      <c r="AD102" s="7"/>
      <c r="AE102" s="7"/>
      <c r="AF102" s="7"/>
      <c r="AG102" s="7"/>
      <c r="AH102" s="7"/>
      <c r="AI102" s="7"/>
      <c r="AJ102" s="7"/>
      <c r="AK102" s="7"/>
      <c r="AL102" s="7"/>
      <c r="AM102" s="7"/>
      <c r="AN102" s="7"/>
      <c r="AO102" s="7"/>
      <c r="AP102" s="7"/>
      <c r="AQ102" s="7"/>
      <c r="AR102" s="7"/>
      <c r="AS102" s="7"/>
      <c r="AT102" s="7"/>
      <c r="AU102" s="7"/>
      <c r="AV102" s="3"/>
    </row>
    <row r="103">
      <c r="A103" s="3"/>
      <c r="B103" s="7"/>
      <c r="C103" s="80"/>
      <c r="D103" s="80"/>
      <c r="E103" s="80"/>
      <c r="F103" s="80"/>
      <c r="G103" s="80"/>
      <c r="H103" s="80"/>
      <c r="I103" s="80"/>
      <c r="J103" s="80"/>
      <c r="K103" s="7"/>
      <c r="L103" s="7"/>
      <c r="M103" s="7"/>
      <c r="N103" s="7"/>
      <c r="O103" s="7"/>
      <c r="P103" s="7"/>
      <c r="Q103" s="7"/>
      <c r="R103" s="7"/>
      <c r="S103" s="7"/>
      <c r="T103" s="7"/>
      <c r="AC103" s="7"/>
      <c r="AD103" s="7"/>
      <c r="AE103" s="7"/>
      <c r="AF103" s="7"/>
      <c r="AG103" s="7"/>
      <c r="AH103" s="7"/>
      <c r="AI103" s="7"/>
      <c r="AJ103" s="7"/>
      <c r="AK103" s="7"/>
      <c r="AL103" s="7"/>
      <c r="AM103" s="7"/>
      <c r="AN103" s="7"/>
      <c r="AO103" s="7"/>
      <c r="AP103" s="7"/>
      <c r="AQ103" s="7"/>
      <c r="AR103" s="7"/>
      <c r="AS103" s="7"/>
      <c r="AT103" s="7"/>
      <c r="AU103" s="7"/>
      <c r="AV103" s="3"/>
    </row>
    <row r="104">
      <c r="A104" s="3"/>
      <c r="B104" s="7"/>
      <c r="C104" s="80"/>
      <c r="D104" s="80"/>
      <c r="E104" s="80"/>
      <c r="F104" s="80"/>
      <c r="G104" s="80"/>
      <c r="H104" s="80"/>
      <c r="I104" s="80"/>
      <c r="J104" s="80"/>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3"/>
    </row>
    <row r="105">
      <c r="A105" s="3"/>
      <c r="B105" s="7"/>
      <c r="C105" s="80"/>
      <c r="D105" s="80"/>
      <c r="E105" s="80"/>
      <c r="F105" s="80"/>
      <c r="G105" s="80"/>
      <c r="H105" s="80"/>
      <c r="I105" s="80"/>
      <c r="J105" s="80"/>
      <c r="K105" s="7"/>
      <c r="L105" s="7"/>
      <c r="M105" s="7"/>
      <c r="N105" s="7"/>
      <c r="O105" s="7"/>
      <c r="P105" s="7"/>
      <c r="Q105" s="7"/>
      <c r="R105" s="7"/>
      <c r="S105" s="7"/>
      <c r="T105" s="7"/>
      <c r="U105" s="76" t="s">
        <v>38</v>
      </c>
      <c r="Y105" s="84" t="s">
        <v>39</v>
      </c>
      <c r="AA105" s="76" t="s">
        <v>40</v>
      </c>
      <c r="AC105" s="7"/>
      <c r="AD105" s="7"/>
      <c r="AE105" s="7"/>
      <c r="AF105" s="7"/>
      <c r="AG105" s="7"/>
      <c r="AH105" s="7"/>
      <c r="AI105" s="7"/>
      <c r="AJ105" s="7"/>
      <c r="AK105" s="7"/>
      <c r="AL105" s="7"/>
      <c r="AM105" s="7"/>
      <c r="AN105" s="7"/>
      <c r="AO105" s="7"/>
      <c r="AP105" s="7"/>
      <c r="AQ105" s="7"/>
      <c r="AR105" s="7"/>
      <c r="AS105" s="7"/>
      <c r="AT105" s="7"/>
      <c r="AU105" s="7"/>
      <c r="AV105" s="3"/>
    </row>
    <row r="106">
      <c r="A106" s="3"/>
      <c r="B106" s="7"/>
      <c r="C106" s="80"/>
      <c r="D106" s="80"/>
      <c r="E106" s="80"/>
      <c r="F106" s="80"/>
      <c r="G106" s="80"/>
      <c r="H106" s="80"/>
      <c r="I106" s="80"/>
      <c r="J106" s="80"/>
      <c r="K106" s="7"/>
      <c r="L106" s="7"/>
      <c r="M106" s="7"/>
      <c r="N106" s="7"/>
      <c r="O106" s="7"/>
      <c r="P106" s="7"/>
      <c r="Q106" s="7"/>
      <c r="R106" s="7"/>
      <c r="S106" s="7"/>
      <c r="T106" s="7"/>
      <c r="AC106" s="7"/>
      <c r="AD106" s="7"/>
      <c r="AE106" s="7"/>
      <c r="AF106" s="7"/>
      <c r="AG106" s="7"/>
      <c r="AH106" s="7"/>
      <c r="AI106" s="7"/>
      <c r="AJ106" s="7"/>
      <c r="AK106" s="7"/>
      <c r="AL106" s="7"/>
      <c r="AM106" s="7"/>
      <c r="AN106" s="7"/>
      <c r="AO106" s="7"/>
      <c r="AP106" s="7"/>
      <c r="AQ106" s="7"/>
      <c r="AR106" s="7"/>
      <c r="AS106" s="7"/>
      <c r="AT106" s="7"/>
      <c r="AU106" s="7"/>
      <c r="AV106" s="3"/>
    </row>
    <row r="107">
      <c r="A107" s="3"/>
      <c r="B107" s="7"/>
      <c r="C107" s="80"/>
      <c r="D107" s="80"/>
      <c r="E107" s="80"/>
      <c r="F107" s="80"/>
      <c r="G107" s="80"/>
      <c r="H107" s="80"/>
      <c r="I107" s="80"/>
      <c r="J107" s="80"/>
      <c r="K107" s="7"/>
      <c r="L107" s="7"/>
      <c r="M107" s="7"/>
      <c r="N107" s="7"/>
      <c r="O107" s="7"/>
      <c r="P107" s="7"/>
      <c r="Q107" s="7"/>
      <c r="R107" s="7"/>
      <c r="S107" s="7"/>
      <c r="T107" s="7"/>
      <c r="AC107" s="7"/>
      <c r="AD107" s="7"/>
      <c r="AE107" s="7"/>
      <c r="AF107" s="7"/>
      <c r="AG107" s="7"/>
      <c r="AH107" s="7"/>
      <c r="AI107" s="7"/>
      <c r="AJ107" s="7"/>
      <c r="AK107" s="7"/>
      <c r="AL107" s="7"/>
      <c r="AM107" s="7"/>
      <c r="AN107" s="7"/>
      <c r="AO107" s="7"/>
      <c r="AP107" s="7"/>
      <c r="AQ107" s="7"/>
      <c r="AR107" s="7"/>
      <c r="AS107" s="7"/>
      <c r="AT107" s="7"/>
      <c r="AU107" s="7"/>
      <c r="AV107" s="3"/>
    </row>
    <row r="108">
      <c r="A108" s="3"/>
      <c r="B108" s="7"/>
      <c r="C108" s="80"/>
      <c r="D108" s="80"/>
      <c r="E108" s="80"/>
      <c r="F108" s="80"/>
      <c r="G108" s="80"/>
      <c r="H108" s="80"/>
      <c r="I108" s="80"/>
      <c r="J108" s="80"/>
      <c r="K108" s="7"/>
      <c r="L108" s="7"/>
      <c r="M108" s="7"/>
      <c r="N108" s="7"/>
      <c r="O108" s="7"/>
      <c r="P108" s="7"/>
      <c r="Q108" s="7"/>
      <c r="R108" s="7"/>
      <c r="S108" s="7"/>
      <c r="T108" s="7"/>
      <c r="U108" s="85" t="b">
        <v>0</v>
      </c>
      <c r="V108" s="86" t="s">
        <v>45</v>
      </c>
      <c r="Y108" s="87">
        <v>0.0</v>
      </c>
      <c r="AA108" s="88" t="s">
        <v>44</v>
      </c>
      <c r="AC108" s="7"/>
      <c r="AD108" s="7"/>
      <c r="AE108" s="7"/>
      <c r="AF108" s="7"/>
      <c r="AG108" s="7"/>
      <c r="AH108" s="7"/>
      <c r="AI108" s="7"/>
      <c r="AJ108" s="7"/>
      <c r="AK108" s="7"/>
      <c r="AL108" s="7"/>
      <c r="AM108" s="7"/>
      <c r="AN108" s="7"/>
      <c r="AO108" s="7"/>
      <c r="AP108" s="7"/>
      <c r="AQ108" s="7"/>
      <c r="AR108" s="7"/>
      <c r="AS108" s="7"/>
      <c r="AT108" s="7"/>
      <c r="AU108" s="7"/>
      <c r="AV108" s="3"/>
    </row>
    <row r="109">
      <c r="A109" s="3"/>
      <c r="B109" s="7"/>
      <c r="C109" s="80"/>
      <c r="D109" s="80"/>
      <c r="E109" s="80"/>
      <c r="F109" s="80"/>
      <c r="G109" s="80"/>
      <c r="H109" s="80"/>
      <c r="I109" s="80"/>
      <c r="J109" s="80"/>
      <c r="K109" s="7"/>
      <c r="L109" s="7"/>
      <c r="M109" s="7"/>
      <c r="N109" s="7"/>
      <c r="O109" s="7"/>
      <c r="P109" s="7"/>
      <c r="Q109" s="7"/>
      <c r="R109" s="7"/>
      <c r="S109" s="7"/>
      <c r="T109" s="7"/>
      <c r="U109" s="85" t="b">
        <v>0</v>
      </c>
      <c r="V109" s="86"/>
      <c r="Y109" s="95">
        <v>0.0</v>
      </c>
      <c r="AA109" s="88"/>
      <c r="AC109" s="7"/>
      <c r="AD109" s="7"/>
      <c r="AE109" s="7"/>
      <c r="AF109" s="7"/>
      <c r="AG109" s="7"/>
      <c r="AH109" s="7"/>
      <c r="AI109" s="7"/>
      <c r="AJ109" s="7"/>
      <c r="AK109" s="7"/>
      <c r="AL109" s="7"/>
      <c r="AM109" s="7"/>
      <c r="AN109" s="7"/>
      <c r="AO109" s="7"/>
      <c r="AP109" s="7"/>
      <c r="AQ109" s="7"/>
      <c r="AR109" s="7"/>
      <c r="AS109" s="7"/>
      <c r="AT109" s="7"/>
      <c r="AU109" s="7"/>
      <c r="AV109" s="3"/>
    </row>
    <row r="110">
      <c r="A110" s="3"/>
      <c r="B110" s="7"/>
      <c r="C110" s="80"/>
      <c r="D110" s="80"/>
      <c r="E110" s="80"/>
      <c r="F110" s="80"/>
      <c r="G110" s="80"/>
      <c r="H110" s="80"/>
      <c r="I110" s="80"/>
      <c r="J110" s="80"/>
      <c r="K110" s="7"/>
      <c r="L110" s="7"/>
      <c r="M110" s="7"/>
      <c r="N110" s="7"/>
      <c r="O110" s="7"/>
      <c r="P110" s="7"/>
      <c r="Q110" s="7"/>
      <c r="R110" s="7"/>
      <c r="S110" s="7"/>
      <c r="T110" s="7"/>
      <c r="U110" s="85" t="b">
        <v>0</v>
      </c>
      <c r="V110" s="86"/>
      <c r="X110" s="95"/>
      <c r="Y110" s="95">
        <v>0.0</v>
      </c>
      <c r="AA110" s="88"/>
      <c r="AC110" s="7"/>
      <c r="AD110" s="7"/>
      <c r="AE110" s="7"/>
      <c r="AF110" s="7"/>
      <c r="AG110" s="7"/>
      <c r="AH110" s="7"/>
      <c r="AI110" s="7"/>
      <c r="AJ110" s="7"/>
      <c r="AK110" s="7"/>
      <c r="AL110" s="7"/>
      <c r="AM110" s="7"/>
      <c r="AN110" s="7"/>
      <c r="AO110" s="7"/>
      <c r="AP110" s="7"/>
      <c r="AQ110" s="7"/>
      <c r="AR110" s="7"/>
      <c r="AS110" s="7"/>
      <c r="AT110" s="7"/>
      <c r="AU110" s="7"/>
      <c r="AV110" s="3"/>
    </row>
    <row r="111">
      <c r="A111" s="3"/>
      <c r="B111" s="7"/>
      <c r="C111" s="80"/>
      <c r="D111" s="80"/>
      <c r="E111" s="80"/>
      <c r="F111" s="80"/>
      <c r="G111" s="80"/>
      <c r="H111" s="80"/>
      <c r="I111" s="80"/>
      <c r="J111" s="80"/>
      <c r="K111" s="7"/>
      <c r="L111" s="7"/>
      <c r="M111" s="7"/>
      <c r="N111" s="7"/>
      <c r="O111" s="7"/>
      <c r="P111" s="7"/>
      <c r="Q111" s="7"/>
      <c r="R111" s="7"/>
      <c r="S111" s="7"/>
      <c r="T111" s="7"/>
      <c r="U111" s="85" t="b">
        <v>0</v>
      </c>
      <c r="V111" s="86"/>
      <c r="X111" s="95"/>
      <c r="Y111" s="95">
        <v>0.0</v>
      </c>
      <c r="AA111" s="88"/>
      <c r="AC111" s="7"/>
      <c r="AD111" s="7"/>
      <c r="AE111" s="7"/>
      <c r="AF111" s="7"/>
      <c r="AG111" s="7"/>
      <c r="AH111" s="7"/>
      <c r="AI111" s="7"/>
      <c r="AJ111" s="7"/>
      <c r="AK111" s="7"/>
      <c r="AL111" s="7"/>
      <c r="AM111" s="7"/>
      <c r="AN111" s="7"/>
      <c r="AO111" s="7"/>
      <c r="AP111" s="7"/>
      <c r="AQ111" s="7"/>
      <c r="AR111" s="7"/>
      <c r="AS111" s="7"/>
      <c r="AT111" s="7"/>
      <c r="AU111" s="7"/>
      <c r="AV111" s="3"/>
    </row>
    <row r="112">
      <c r="A112" s="3"/>
      <c r="B112" s="7"/>
      <c r="C112" s="80"/>
      <c r="D112" s="80"/>
      <c r="E112" s="80"/>
      <c r="F112" s="80"/>
      <c r="G112" s="80"/>
      <c r="H112" s="80"/>
      <c r="I112" s="80"/>
      <c r="J112" s="80"/>
      <c r="K112" s="7"/>
      <c r="L112" s="7"/>
      <c r="M112" s="7"/>
      <c r="N112" s="7"/>
      <c r="O112" s="7"/>
      <c r="P112" s="7"/>
      <c r="Q112" s="7"/>
      <c r="R112" s="7"/>
      <c r="S112" s="7"/>
      <c r="T112" s="7"/>
      <c r="U112" s="85" t="b">
        <v>0</v>
      </c>
      <c r="V112" s="86"/>
      <c r="X112" s="95"/>
      <c r="Y112" s="95">
        <v>0.0</v>
      </c>
      <c r="AA112" s="88"/>
      <c r="AC112" s="7"/>
      <c r="AD112" s="7"/>
      <c r="AE112" s="7"/>
      <c r="AF112" s="7"/>
      <c r="AG112" s="7"/>
      <c r="AH112" s="7"/>
      <c r="AI112" s="7"/>
      <c r="AJ112" s="7"/>
      <c r="AK112" s="7"/>
      <c r="AL112" s="7"/>
      <c r="AM112" s="7"/>
      <c r="AN112" s="7"/>
      <c r="AO112" s="7"/>
      <c r="AP112" s="7"/>
      <c r="AQ112" s="7"/>
      <c r="AR112" s="7"/>
      <c r="AS112" s="7"/>
      <c r="AT112" s="7"/>
      <c r="AU112" s="7"/>
      <c r="AV112" s="3"/>
    </row>
    <row r="113">
      <c r="A113" s="3"/>
      <c r="B113" s="7"/>
      <c r="C113" s="80"/>
      <c r="D113" s="80"/>
      <c r="E113" s="80"/>
      <c r="F113" s="80"/>
      <c r="G113" s="80"/>
      <c r="H113" s="80"/>
      <c r="I113" s="80"/>
      <c r="J113" s="80"/>
      <c r="K113" s="7"/>
      <c r="L113" s="7"/>
      <c r="M113" s="7"/>
      <c r="N113" s="7"/>
      <c r="O113" s="7"/>
      <c r="P113" s="7"/>
      <c r="Q113" s="7"/>
      <c r="R113" s="7"/>
      <c r="S113" s="7"/>
      <c r="T113" s="7"/>
      <c r="U113" s="85" t="b">
        <v>0</v>
      </c>
      <c r="V113" s="86"/>
      <c r="X113" s="95"/>
      <c r="Y113" s="95">
        <v>0.0</v>
      </c>
      <c r="AA113" s="88"/>
      <c r="AC113" s="7"/>
      <c r="AD113" s="7"/>
      <c r="AE113" s="7"/>
      <c r="AF113" s="7"/>
      <c r="AG113" s="7"/>
      <c r="AH113" s="7"/>
      <c r="AI113" s="7"/>
      <c r="AJ113" s="7"/>
      <c r="AK113" s="7"/>
      <c r="AL113" s="7"/>
      <c r="AM113" s="7"/>
      <c r="AN113" s="7"/>
      <c r="AO113" s="7"/>
      <c r="AP113" s="7"/>
      <c r="AQ113" s="7"/>
      <c r="AR113" s="7"/>
      <c r="AS113" s="7"/>
      <c r="AT113" s="7"/>
      <c r="AU113" s="7"/>
      <c r="AV113" s="3"/>
    </row>
    <row r="114">
      <c r="A114" s="3"/>
      <c r="B114" s="7"/>
      <c r="C114" s="80"/>
      <c r="D114" s="80"/>
      <c r="E114" s="80"/>
      <c r="F114" s="80"/>
      <c r="G114" s="80"/>
      <c r="H114" s="80"/>
      <c r="I114" s="80"/>
      <c r="J114" s="80"/>
      <c r="K114" s="7"/>
      <c r="L114" s="7"/>
      <c r="M114" s="7"/>
      <c r="N114" s="7"/>
      <c r="O114" s="7"/>
      <c r="P114" s="7"/>
      <c r="Q114" s="7"/>
      <c r="R114" s="7"/>
      <c r="S114" s="7"/>
      <c r="T114" s="7"/>
      <c r="U114" s="85" t="b">
        <v>0</v>
      </c>
      <c r="V114" s="86"/>
      <c r="Y114" s="95">
        <v>0.0</v>
      </c>
      <c r="AA114" s="88"/>
      <c r="AC114" s="7"/>
      <c r="AD114" s="7"/>
      <c r="AE114" s="7"/>
      <c r="AF114" s="7"/>
      <c r="AG114" s="7"/>
      <c r="AH114" s="7"/>
      <c r="AI114" s="7"/>
      <c r="AJ114" s="7"/>
      <c r="AK114" s="7"/>
      <c r="AL114" s="7"/>
      <c r="AM114" s="7"/>
      <c r="AN114" s="7"/>
      <c r="AO114" s="7"/>
      <c r="AP114" s="7"/>
      <c r="AQ114" s="7"/>
      <c r="AR114" s="7"/>
      <c r="AS114" s="7"/>
      <c r="AT114" s="7"/>
      <c r="AU114" s="7"/>
      <c r="AV114" s="3"/>
    </row>
    <row r="115">
      <c r="A115" s="3"/>
      <c r="B115" s="7"/>
      <c r="C115" s="80"/>
      <c r="D115" s="80"/>
      <c r="E115" s="80"/>
      <c r="F115" s="80"/>
      <c r="G115" s="80"/>
      <c r="H115" s="80"/>
      <c r="I115" s="80"/>
      <c r="J115" s="80"/>
      <c r="K115" s="7"/>
      <c r="L115" s="7"/>
      <c r="M115" s="7"/>
      <c r="N115" s="7"/>
      <c r="O115" s="7"/>
      <c r="P115" s="7"/>
      <c r="Q115" s="7"/>
      <c r="R115" s="7"/>
      <c r="S115" s="7"/>
      <c r="T115" s="7"/>
      <c r="U115" s="85" t="b">
        <v>0</v>
      </c>
      <c r="V115" s="86"/>
      <c r="Y115" s="95">
        <v>0.0</v>
      </c>
      <c r="AA115" s="88"/>
      <c r="AC115" s="7"/>
      <c r="AD115" s="7"/>
      <c r="AE115" s="7"/>
      <c r="AF115" s="7"/>
      <c r="AG115" s="7"/>
      <c r="AH115" s="7"/>
      <c r="AI115" s="7"/>
      <c r="AJ115" s="7"/>
      <c r="AK115" s="7"/>
      <c r="AL115" s="7"/>
      <c r="AM115" s="7"/>
      <c r="AN115" s="7"/>
      <c r="AO115" s="7"/>
      <c r="AP115" s="7"/>
      <c r="AQ115" s="7"/>
      <c r="AR115" s="7"/>
      <c r="AS115" s="7"/>
      <c r="AT115" s="7"/>
      <c r="AU115" s="7"/>
      <c r="AV115" s="3"/>
    </row>
    <row r="116">
      <c r="A116" s="3"/>
      <c r="B116" s="7"/>
      <c r="C116" s="80"/>
      <c r="D116" s="80"/>
      <c r="E116" s="80"/>
      <c r="F116" s="80"/>
      <c r="G116" s="80"/>
      <c r="H116" s="80"/>
      <c r="I116" s="80"/>
      <c r="J116" s="80"/>
      <c r="K116" s="7"/>
      <c r="L116" s="7"/>
      <c r="M116" s="7"/>
      <c r="N116" s="7"/>
      <c r="O116" s="7"/>
      <c r="P116" s="7"/>
      <c r="Q116" s="7"/>
      <c r="R116" s="7"/>
      <c r="S116" s="7"/>
      <c r="T116" s="7"/>
      <c r="U116" s="85" t="b">
        <v>0</v>
      </c>
      <c r="V116" s="86"/>
      <c r="X116" s="95"/>
      <c r="Y116" s="95">
        <v>0.0</v>
      </c>
      <c r="AA116" s="88"/>
      <c r="AC116" s="7"/>
      <c r="AD116" s="7"/>
      <c r="AE116" s="7"/>
      <c r="AF116" s="7"/>
      <c r="AG116" s="7"/>
      <c r="AH116" s="7"/>
      <c r="AI116" s="7"/>
      <c r="AJ116" s="7"/>
      <c r="AK116" s="7"/>
      <c r="AL116" s="7"/>
      <c r="AM116" s="7"/>
      <c r="AN116" s="7"/>
      <c r="AO116" s="7"/>
      <c r="AP116" s="7"/>
      <c r="AQ116" s="7"/>
      <c r="AR116" s="7"/>
      <c r="AS116" s="7"/>
      <c r="AT116" s="7"/>
      <c r="AU116" s="7"/>
      <c r="AV116" s="3"/>
    </row>
    <row r="117">
      <c r="A117" s="3"/>
      <c r="B117" s="7"/>
      <c r="C117" s="80"/>
      <c r="D117" s="80"/>
      <c r="E117" s="80"/>
      <c r="F117" s="80"/>
      <c r="G117" s="80"/>
      <c r="H117" s="80"/>
      <c r="I117" s="80"/>
      <c r="J117" s="80"/>
      <c r="K117" s="7"/>
      <c r="L117" s="7"/>
      <c r="M117" s="7"/>
      <c r="N117" s="7"/>
      <c r="O117" s="7"/>
      <c r="P117" s="7"/>
      <c r="Q117" s="7"/>
      <c r="R117" s="7"/>
      <c r="S117" s="7"/>
      <c r="T117" s="7"/>
      <c r="U117" s="85" t="b">
        <v>0</v>
      </c>
      <c r="V117" s="86"/>
      <c r="X117" s="95"/>
      <c r="Y117" s="95">
        <v>0.0</v>
      </c>
      <c r="AA117" s="88"/>
      <c r="AC117" s="7"/>
      <c r="AD117" s="7"/>
      <c r="AE117" s="7"/>
      <c r="AF117" s="7"/>
      <c r="AG117" s="7"/>
      <c r="AH117" s="7"/>
      <c r="AI117" s="7"/>
      <c r="AJ117" s="7"/>
      <c r="AK117" s="7"/>
      <c r="AL117" s="7"/>
      <c r="AM117" s="7"/>
      <c r="AN117" s="7"/>
      <c r="AO117" s="7"/>
      <c r="AP117" s="7"/>
      <c r="AQ117" s="7"/>
      <c r="AR117" s="7"/>
      <c r="AS117" s="7"/>
      <c r="AT117" s="7"/>
      <c r="AU117" s="7"/>
      <c r="AV117" s="3"/>
    </row>
    <row r="118">
      <c r="A118" s="3"/>
      <c r="B118" s="7"/>
      <c r="C118" s="80"/>
      <c r="D118" s="80"/>
      <c r="E118" s="80"/>
      <c r="F118" s="80"/>
      <c r="G118" s="80"/>
      <c r="H118" s="80"/>
      <c r="I118" s="80"/>
      <c r="J118" s="80"/>
      <c r="K118" s="7"/>
      <c r="L118" s="7"/>
      <c r="M118" s="7"/>
      <c r="N118" s="7"/>
      <c r="O118" s="7"/>
      <c r="P118" s="7"/>
      <c r="Q118" s="7"/>
      <c r="R118" s="7"/>
      <c r="S118" s="7"/>
      <c r="T118" s="7"/>
      <c r="U118" s="85" t="b">
        <v>0</v>
      </c>
      <c r="V118" s="86"/>
      <c r="X118" s="95"/>
      <c r="Y118" s="95">
        <v>0.0</v>
      </c>
      <c r="AA118" s="88"/>
      <c r="AC118" s="7"/>
      <c r="AD118" s="7"/>
      <c r="AE118" s="7"/>
      <c r="AF118" s="7"/>
      <c r="AG118" s="7"/>
      <c r="AH118" s="7"/>
      <c r="AI118" s="7"/>
      <c r="AJ118" s="7"/>
      <c r="AK118" s="7"/>
      <c r="AL118" s="7"/>
      <c r="AM118" s="7"/>
      <c r="AN118" s="7"/>
      <c r="AO118" s="7"/>
      <c r="AP118" s="7"/>
      <c r="AQ118" s="7"/>
      <c r="AR118" s="7"/>
      <c r="AS118" s="7"/>
      <c r="AT118" s="7"/>
      <c r="AU118" s="7"/>
      <c r="AV118" s="3"/>
    </row>
    <row r="119">
      <c r="A119" s="3"/>
      <c r="B119" s="7"/>
      <c r="C119" s="80"/>
      <c r="D119" s="80"/>
      <c r="E119" s="80"/>
      <c r="F119" s="80"/>
      <c r="G119" s="80"/>
      <c r="H119" s="80"/>
      <c r="I119" s="80"/>
      <c r="J119" s="80"/>
      <c r="K119" s="7"/>
      <c r="L119" s="7"/>
      <c r="M119" s="7"/>
      <c r="N119" s="7"/>
      <c r="O119" s="7"/>
      <c r="P119" s="7"/>
      <c r="Q119" s="7"/>
      <c r="R119" s="7"/>
      <c r="S119" s="7"/>
      <c r="T119" s="7"/>
      <c r="U119" s="85" t="b">
        <v>0</v>
      </c>
      <c r="V119" s="86"/>
      <c r="X119" s="95"/>
      <c r="Y119" s="95">
        <v>0.0</v>
      </c>
      <c r="AA119" s="88"/>
      <c r="AC119" s="7"/>
      <c r="AD119" s="7"/>
      <c r="AE119" s="7"/>
      <c r="AF119" s="7"/>
      <c r="AG119" s="7"/>
      <c r="AH119" s="7"/>
      <c r="AI119" s="7"/>
      <c r="AJ119" s="7"/>
      <c r="AK119" s="7"/>
      <c r="AL119" s="7"/>
      <c r="AM119" s="7"/>
      <c r="AN119" s="7"/>
      <c r="AO119" s="7"/>
      <c r="AP119" s="7"/>
      <c r="AQ119" s="7"/>
      <c r="AR119" s="7"/>
      <c r="AS119" s="7"/>
      <c r="AT119" s="7"/>
      <c r="AU119" s="7"/>
      <c r="AV119" s="3"/>
    </row>
    <row r="120">
      <c r="A120" s="3"/>
      <c r="B120" s="7"/>
      <c r="C120" s="80"/>
      <c r="D120" s="80"/>
      <c r="E120" s="80"/>
      <c r="F120" s="80"/>
      <c r="G120" s="80"/>
      <c r="H120" s="80"/>
      <c r="I120" s="80"/>
      <c r="J120" s="80"/>
      <c r="K120" s="7"/>
      <c r="L120" s="7"/>
      <c r="M120" s="7"/>
      <c r="N120" s="7"/>
      <c r="O120" s="7"/>
      <c r="P120" s="7"/>
      <c r="Q120" s="7"/>
      <c r="R120" s="7"/>
      <c r="S120" s="7"/>
      <c r="T120" s="7"/>
      <c r="U120" s="85" t="b">
        <v>0</v>
      </c>
      <c r="V120" s="86"/>
      <c r="X120" s="95"/>
      <c r="Y120" s="95">
        <v>0.0</v>
      </c>
      <c r="AA120" s="88"/>
      <c r="AC120" s="7"/>
      <c r="AD120" s="7"/>
      <c r="AE120" s="7"/>
      <c r="AF120" s="7"/>
      <c r="AG120" s="7"/>
      <c r="AH120" s="7"/>
      <c r="AI120" s="7"/>
      <c r="AJ120" s="7"/>
      <c r="AK120" s="7"/>
      <c r="AL120" s="7"/>
      <c r="AM120" s="7"/>
      <c r="AN120" s="7"/>
      <c r="AO120" s="7"/>
      <c r="AP120" s="7"/>
      <c r="AQ120" s="7"/>
      <c r="AR120" s="7"/>
      <c r="AS120" s="7"/>
      <c r="AT120" s="7"/>
      <c r="AU120" s="7"/>
      <c r="AV120" s="3"/>
    </row>
    <row r="121">
      <c r="A121" s="3"/>
      <c r="B121" s="7"/>
      <c r="C121" s="80"/>
      <c r="D121" s="80"/>
      <c r="E121" s="80"/>
      <c r="F121" s="80"/>
      <c r="G121" s="80"/>
      <c r="H121" s="80"/>
      <c r="I121" s="80"/>
      <c r="J121" s="80"/>
      <c r="K121" s="7"/>
      <c r="L121" s="7"/>
      <c r="M121" s="7"/>
      <c r="N121" s="7"/>
      <c r="O121" s="7"/>
      <c r="P121" s="7"/>
      <c r="Q121" s="7"/>
      <c r="R121" s="7"/>
      <c r="S121" s="7"/>
      <c r="T121" s="7"/>
      <c r="U121" s="85" t="b">
        <v>0</v>
      </c>
      <c r="V121" s="86"/>
      <c r="Y121" s="95">
        <v>0.0</v>
      </c>
      <c r="AA121" s="88"/>
      <c r="AC121" s="7"/>
      <c r="AD121" s="7"/>
      <c r="AE121" s="7"/>
      <c r="AF121" s="7"/>
      <c r="AG121" s="7"/>
      <c r="AH121" s="7"/>
      <c r="AI121" s="7"/>
      <c r="AJ121" s="7"/>
      <c r="AK121" s="7"/>
      <c r="AL121" s="7"/>
      <c r="AM121" s="7"/>
      <c r="AN121" s="7"/>
      <c r="AO121" s="7"/>
      <c r="AP121" s="7"/>
      <c r="AQ121" s="7"/>
      <c r="AR121" s="7"/>
      <c r="AS121" s="7"/>
      <c r="AT121" s="7"/>
      <c r="AU121" s="7"/>
      <c r="AV121" s="3"/>
    </row>
    <row r="122">
      <c r="A122" s="3"/>
      <c r="B122" s="7"/>
      <c r="C122" s="80"/>
      <c r="D122" s="80"/>
      <c r="E122" s="80"/>
      <c r="F122" s="80"/>
      <c r="G122" s="80"/>
      <c r="H122" s="80"/>
      <c r="I122" s="80"/>
      <c r="J122" s="80"/>
      <c r="K122" s="7"/>
      <c r="L122" s="7"/>
      <c r="M122" s="7"/>
      <c r="N122" s="7"/>
      <c r="O122" s="7"/>
      <c r="P122" s="7"/>
      <c r="Q122" s="7"/>
      <c r="R122" s="7"/>
      <c r="S122" s="7"/>
      <c r="T122" s="7"/>
      <c r="U122" s="85" t="b">
        <v>0</v>
      </c>
      <c r="V122" s="86"/>
      <c r="X122" s="95"/>
      <c r="Y122" s="95">
        <v>0.0</v>
      </c>
      <c r="AA122" s="88"/>
      <c r="AC122" s="7"/>
      <c r="AD122" s="7"/>
      <c r="AE122" s="7"/>
      <c r="AF122" s="7"/>
      <c r="AG122" s="7"/>
      <c r="AH122" s="7"/>
      <c r="AI122" s="7"/>
      <c r="AJ122" s="7"/>
      <c r="AK122" s="7"/>
      <c r="AL122" s="7"/>
      <c r="AM122" s="7"/>
      <c r="AN122" s="7"/>
      <c r="AO122" s="7"/>
      <c r="AP122" s="7"/>
      <c r="AQ122" s="7"/>
      <c r="AR122" s="7"/>
      <c r="AS122" s="7"/>
      <c r="AT122" s="7"/>
      <c r="AU122" s="7"/>
      <c r="AV122" s="3"/>
    </row>
    <row r="123">
      <c r="A123" s="3"/>
      <c r="B123" s="7"/>
      <c r="C123" s="80"/>
      <c r="D123" s="80"/>
      <c r="E123" s="80"/>
      <c r="F123" s="80"/>
      <c r="G123" s="80"/>
      <c r="H123" s="80"/>
      <c r="I123" s="80"/>
      <c r="J123" s="80"/>
      <c r="K123" s="7"/>
      <c r="L123" s="7"/>
      <c r="M123" s="7"/>
      <c r="N123" s="7"/>
      <c r="O123" s="7"/>
      <c r="P123" s="7"/>
      <c r="Q123" s="7"/>
      <c r="R123" s="7"/>
      <c r="S123" s="7"/>
      <c r="T123" s="7"/>
      <c r="U123" s="85" t="b">
        <v>0</v>
      </c>
      <c r="V123" s="86"/>
      <c r="X123" s="95"/>
      <c r="Y123" s="95">
        <v>0.0</v>
      </c>
      <c r="AA123" s="88"/>
      <c r="AC123" s="7"/>
      <c r="AD123" s="7"/>
      <c r="AE123" s="7"/>
      <c r="AF123" s="7"/>
      <c r="AG123" s="7"/>
      <c r="AH123" s="7"/>
      <c r="AI123" s="7"/>
      <c r="AJ123" s="7"/>
      <c r="AK123" s="7"/>
      <c r="AL123" s="7"/>
      <c r="AM123" s="7"/>
      <c r="AN123" s="7"/>
      <c r="AO123" s="7"/>
      <c r="AP123" s="7"/>
      <c r="AQ123" s="7"/>
      <c r="AR123" s="7"/>
      <c r="AS123" s="7"/>
      <c r="AT123" s="7"/>
      <c r="AU123" s="7"/>
      <c r="AV123" s="3"/>
    </row>
    <row r="124">
      <c r="A124" s="3"/>
      <c r="B124" s="7"/>
      <c r="C124" s="80"/>
      <c r="D124" s="80"/>
      <c r="E124" s="80"/>
      <c r="F124" s="80"/>
      <c r="G124" s="80"/>
      <c r="H124" s="80"/>
      <c r="I124" s="80"/>
      <c r="J124" s="80"/>
      <c r="K124" s="7"/>
      <c r="L124" s="7"/>
      <c r="M124" s="7"/>
      <c r="N124" s="7"/>
      <c r="O124" s="7"/>
      <c r="P124" s="7"/>
      <c r="Q124" s="7"/>
      <c r="R124" s="7"/>
      <c r="S124" s="7"/>
      <c r="T124" s="7"/>
      <c r="U124" s="85" t="b">
        <v>0</v>
      </c>
      <c r="V124" s="86"/>
      <c r="X124" s="95"/>
      <c r="Y124" s="95">
        <v>0.0</v>
      </c>
      <c r="AA124" s="88"/>
      <c r="AC124" s="7"/>
      <c r="AD124" s="7"/>
      <c r="AE124" s="7"/>
      <c r="AF124" s="7"/>
      <c r="AG124" s="7"/>
      <c r="AH124" s="7"/>
      <c r="AI124" s="7"/>
      <c r="AJ124" s="7"/>
      <c r="AK124" s="7"/>
      <c r="AL124" s="7"/>
      <c r="AM124" s="7"/>
      <c r="AN124" s="7"/>
      <c r="AO124" s="7"/>
      <c r="AP124" s="7"/>
      <c r="AQ124" s="7"/>
      <c r="AR124" s="7"/>
      <c r="AS124" s="7"/>
      <c r="AT124" s="7"/>
      <c r="AU124" s="7"/>
      <c r="AV124" s="3"/>
    </row>
    <row r="125">
      <c r="A125" s="3"/>
      <c r="B125" s="7"/>
      <c r="C125" s="113"/>
      <c r="D125" s="113"/>
      <c r="E125" s="113"/>
      <c r="F125" s="113"/>
      <c r="G125" s="113"/>
      <c r="H125" s="113"/>
      <c r="I125" s="113"/>
      <c r="J125" s="113"/>
      <c r="K125" s="7"/>
      <c r="L125" s="7"/>
      <c r="M125" s="7"/>
      <c r="N125" s="7"/>
      <c r="O125" s="7"/>
      <c r="P125" s="7"/>
      <c r="Q125" s="7"/>
      <c r="R125" s="7"/>
      <c r="S125" s="7"/>
      <c r="T125" s="7"/>
      <c r="U125" s="85" t="b">
        <v>0</v>
      </c>
      <c r="V125" s="86"/>
      <c r="Y125" s="95">
        <v>0.0</v>
      </c>
      <c r="AA125" s="88"/>
      <c r="AC125" s="7"/>
      <c r="AD125" s="7"/>
      <c r="AE125" s="7"/>
      <c r="AF125" s="7"/>
      <c r="AG125" s="7"/>
      <c r="AH125" s="7"/>
      <c r="AI125" s="7"/>
      <c r="AJ125" s="7"/>
      <c r="AK125" s="7"/>
      <c r="AL125" s="7"/>
      <c r="AM125" s="7"/>
      <c r="AN125" s="7"/>
      <c r="AO125" s="7"/>
      <c r="AP125" s="7"/>
      <c r="AQ125" s="7"/>
      <c r="AR125" s="7"/>
      <c r="AS125" s="7"/>
      <c r="AT125" s="7"/>
      <c r="AU125" s="7"/>
      <c r="AV125" s="3"/>
    </row>
    <row r="126">
      <c r="A126" s="3"/>
      <c r="B126" s="7"/>
      <c r="C126" s="113"/>
      <c r="D126" s="113"/>
      <c r="E126" s="113"/>
      <c r="F126" s="113"/>
      <c r="G126" s="113"/>
      <c r="H126" s="113"/>
      <c r="I126" s="113"/>
      <c r="J126" s="113"/>
      <c r="K126" s="7"/>
      <c r="L126" s="7"/>
      <c r="M126" s="7"/>
      <c r="N126" s="7"/>
      <c r="O126" s="7"/>
      <c r="P126" s="7"/>
      <c r="Q126" s="7"/>
      <c r="R126" s="7"/>
      <c r="S126" s="7"/>
      <c r="T126" s="7"/>
      <c r="U126" s="85" t="b">
        <v>0</v>
      </c>
      <c r="V126" s="86"/>
      <c r="X126" s="95"/>
      <c r="Y126" s="95">
        <v>0.0</v>
      </c>
      <c r="AA126" s="88"/>
      <c r="AC126" s="7"/>
      <c r="AD126" s="7"/>
      <c r="AE126" s="7"/>
      <c r="AF126" s="7"/>
      <c r="AG126" s="7"/>
      <c r="AH126" s="7"/>
      <c r="AI126" s="7"/>
      <c r="AJ126" s="7"/>
      <c r="AK126" s="7"/>
      <c r="AL126" s="7"/>
      <c r="AM126" s="7"/>
      <c r="AN126" s="7"/>
      <c r="AO126" s="7"/>
      <c r="AP126" s="7"/>
      <c r="AQ126" s="7"/>
      <c r="AR126" s="7"/>
      <c r="AS126" s="7"/>
      <c r="AT126" s="7"/>
      <c r="AU126" s="7"/>
      <c r="AV126" s="3"/>
    </row>
    <row r="127">
      <c r="A127" s="3"/>
      <c r="B127" s="7"/>
      <c r="C127" s="113"/>
      <c r="D127" s="113"/>
      <c r="E127" s="113"/>
      <c r="F127" s="113"/>
      <c r="G127" s="113"/>
      <c r="H127" s="113"/>
      <c r="I127" s="113"/>
      <c r="J127" s="113"/>
      <c r="K127" s="7"/>
      <c r="L127" s="7"/>
      <c r="M127" s="7"/>
      <c r="N127" s="7"/>
      <c r="O127" s="7"/>
      <c r="P127" s="7"/>
      <c r="Q127" s="7"/>
      <c r="R127" s="7"/>
      <c r="S127" s="7"/>
      <c r="T127" s="7"/>
      <c r="U127" s="85" t="b">
        <v>0</v>
      </c>
      <c r="V127" s="86"/>
      <c r="X127" s="95"/>
      <c r="Y127" s="95">
        <v>0.0</v>
      </c>
      <c r="AA127" s="88"/>
      <c r="AC127" s="7"/>
      <c r="AD127" s="7"/>
      <c r="AE127" s="7"/>
      <c r="AF127" s="7"/>
      <c r="AG127" s="7"/>
      <c r="AH127" s="7"/>
      <c r="AI127" s="7"/>
      <c r="AJ127" s="7"/>
      <c r="AK127" s="7"/>
      <c r="AL127" s="7"/>
      <c r="AM127" s="7"/>
      <c r="AN127" s="7"/>
      <c r="AO127" s="7"/>
      <c r="AP127" s="7"/>
      <c r="AQ127" s="7"/>
      <c r="AR127" s="7"/>
      <c r="AS127" s="7"/>
      <c r="AT127" s="7"/>
      <c r="AU127" s="7"/>
      <c r="AV127" s="3"/>
    </row>
    <row r="128">
      <c r="A128" s="3"/>
      <c r="B128" s="7"/>
      <c r="C128" s="113"/>
      <c r="D128" s="113"/>
      <c r="E128" s="113"/>
      <c r="F128" s="113"/>
      <c r="G128" s="113"/>
      <c r="H128" s="113"/>
      <c r="I128" s="113"/>
      <c r="J128" s="113"/>
      <c r="K128" s="7"/>
      <c r="L128" s="7"/>
      <c r="M128" s="7"/>
      <c r="N128" s="7"/>
      <c r="O128" s="7"/>
      <c r="P128" s="7"/>
      <c r="Q128" s="7"/>
      <c r="R128" s="7"/>
      <c r="S128" s="7"/>
      <c r="T128" s="7"/>
      <c r="U128" s="85" t="b">
        <v>0</v>
      </c>
      <c r="V128" s="86"/>
      <c r="X128" s="95"/>
      <c r="Y128" s="95">
        <v>0.0</v>
      </c>
      <c r="AA128" s="88"/>
      <c r="AC128" s="7"/>
      <c r="AD128" s="7"/>
      <c r="AE128" s="7"/>
      <c r="AF128" s="7"/>
      <c r="AG128" s="7"/>
      <c r="AH128" s="7"/>
      <c r="AI128" s="7"/>
      <c r="AJ128" s="7"/>
      <c r="AK128" s="7"/>
      <c r="AL128" s="7"/>
      <c r="AM128" s="7"/>
      <c r="AN128" s="7"/>
      <c r="AO128" s="7"/>
      <c r="AP128" s="7"/>
      <c r="AQ128" s="7"/>
      <c r="AR128" s="7"/>
      <c r="AS128" s="7"/>
      <c r="AT128" s="7"/>
      <c r="AU128" s="7"/>
      <c r="AV128" s="3"/>
    </row>
    <row r="129">
      <c r="A129" s="3"/>
      <c r="B129" s="7"/>
      <c r="C129" s="113"/>
      <c r="D129" s="113"/>
      <c r="E129" s="114"/>
      <c r="F129" s="113"/>
      <c r="G129" s="113"/>
      <c r="H129" s="113"/>
      <c r="I129" s="113"/>
      <c r="J129" s="113"/>
      <c r="K129" s="7"/>
      <c r="L129" s="7"/>
      <c r="M129" s="7"/>
      <c r="N129" s="7"/>
      <c r="O129" s="7"/>
      <c r="P129" s="7"/>
      <c r="Q129" s="7"/>
      <c r="R129" s="7"/>
      <c r="S129" s="7"/>
      <c r="T129" s="7"/>
      <c r="U129" s="85" t="b">
        <v>0</v>
      </c>
      <c r="V129" s="86"/>
      <c r="X129" s="95"/>
      <c r="Y129" s="95">
        <v>0.0</v>
      </c>
      <c r="AA129" s="88"/>
      <c r="AC129" s="7"/>
      <c r="AD129" s="7"/>
      <c r="AE129" s="7"/>
      <c r="AF129" s="7"/>
      <c r="AG129" s="7"/>
      <c r="AH129" s="7"/>
      <c r="AI129" s="7"/>
      <c r="AJ129" s="7"/>
      <c r="AK129" s="7"/>
      <c r="AL129" s="7"/>
      <c r="AM129" s="7"/>
      <c r="AN129" s="7"/>
      <c r="AO129" s="7"/>
      <c r="AP129" s="7"/>
      <c r="AQ129" s="7"/>
      <c r="AR129" s="7"/>
      <c r="AS129" s="7"/>
      <c r="AT129" s="7"/>
      <c r="AU129" s="7"/>
      <c r="AV129" s="3"/>
    </row>
    <row r="130">
      <c r="A130" s="3"/>
      <c r="B130" s="7"/>
      <c r="C130" s="113"/>
      <c r="D130" s="113"/>
      <c r="E130" s="114"/>
      <c r="F130" s="113"/>
      <c r="G130" s="113"/>
      <c r="H130" s="113"/>
      <c r="I130" s="113"/>
      <c r="J130" s="113"/>
      <c r="K130" s="7"/>
      <c r="L130" s="7"/>
      <c r="M130" s="7"/>
      <c r="N130" s="7"/>
      <c r="O130" s="7"/>
      <c r="P130" s="7"/>
      <c r="Q130" s="7"/>
      <c r="R130" s="7"/>
      <c r="S130" s="7"/>
      <c r="T130" s="7"/>
      <c r="U130" s="85" t="b">
        <v>0</v>
      </c>
      <c r="V130" s="86"/>
      <c r="X130" s="95"/>
      <c r="Y130" s="95">
        <v>0.0</v>
      </c>
      <c r="AA130" s="88"/>
      <c r="AC130" s="7"/>
      <c r="AD130" s="7"/>
      <c r="AE130" s="7"/>
      <c r="AF130" s="7"/>
      <c r="AG130" s="7"/>
      <c r="AH130" s="7"/>
      <c r="AI130" s="7"/>
      <c r="AJ130" s="7"/>
      <c r="AK130" s="7"/>
      <c r="AL130" s="7"/>
      <c r="AM130" s="7"/>
      <c r="AN130" s="7"/>
      <c r="AO130" s="7"/>
      <c r="AP130" s="7"/>
      <c r="AQ130" s="7"/>
      <c r="AR130" s="7"/>
      <c r="AS130" s="7"/>
      <c r="AT130" s="7"/>
      <c r="AU130" s="7"/>
      <c r="AV130" s="3"/>
    </row>
    <row r="131">
      <c r="A131" s="3"/>
      <c r="B131" s="7"/>
      <c r="C131" s="113"/>
      <c r="D131" s="113"/>
      <c r="E131" s="115">
        <f>SUM(AQ47+G95+G72+G47)</f>
        <v>10000</v>
      </c>
      <c r="F131" s="113"/>
      <c r="G131" s="113"/>
      <c r="H131" s="113"/>
      <c r="I131" s="113"/>
      <c r="J131" s="113"/>
      <c r="K131" s="7"/>
      <c r="L131" s="7"/>
      <c r="M131" s="7"/>
      <c r="N131" s="7"/>
      <c r="O131" s="7"/>
      <c r="P131" s="7"/>
      <c r="Q131" s="7"/>
      <c r="R131" s="7"/>
      <c r="S131" s="7"/>
      <c r="T131" s="7"/>
      <c r="U131" s="85" t="b">
        <v>0</v>
      </c>
      <c r="V131" s="86"/>
      <c r="X131" s="95"/>
      <c r="Y131" s="95">
        <v>0.0</v>
      </c>
      <c r="AA131" s="88"/>
      <c r="AC131" s="7"/>
      <c r="AD131" s="7"/>
      <c r="AE131" s="7"/>
      <c r="AF131" s="7"/>
      <c r="AG131" s="7"/>
      <c r="AH131" s="7"/>
      <c r="AI131" s="7"/>
      <c r="AJ131" s="7"/>
      <c r="AK131" s="7"/>
      <c r="AL131" s="7"/>
      <c r="AM131" s="7"/>
      <c r="AN131" s="7"/>
      <c r="AO131" s="7"/>
      <c r="AP131" s="7"/>
      <c r="AQ131" s="7"/>
      <c r="AR131" s="7"/>
      <c r="AS131" s="7"/>
      <c r="AT131" s="7"/>
      <c r="AU131" s="7"/>
      <c r="AV131" s="3"/>
    </row>
    <row r="132">
      <c r="A132" s="3"/>
      <c r="B132" s="7"/>
      <c r="C132" s="113"/>
      <c r="D132" s="113"/>
      <c r="E132" s="114"/>
      <c r="F132" s="113"/>
      <c r="G132" s="113"/>
      <c r="H132" s="113"/>
      <c r="I132" s="113"/>
      <c r="J132" s="113"/>
      <c r="K132" s="7"/>
      <c r="L132" s="7"/>
      <c r="M132" s="7"/>
      <c r="N132" s="7"/>
      <c r="O132" s="7"/>
      <c r="P132" s="7"/>
      <c r="Q132" s="7"/>
      <c r="R132" s="7"/>
      <c r="S132" s="7"/>
      <c r="T132" s="7"/>
      <c r="U132" s="85" t="b">
        <v>0</v>
      </c>
      <c r="V132" s="86"/>
      <c r="X132" s="95"/>
      <c r="Y132" s="95">
        <v>0.0</v>
      </c>
      <c r="AA132" s="88"/>
      <c r="AC132" s="7"/>
      <c r="AD132" s="7"/>
      <c r="AE132" s="7"/>
      <c r="AF132" s="7"/>
      <c r="AG132" s="7"/>
      <c r="AH132" s="7"/>
      <c r="AI132" s="7"/>
      <c r="AJ132" s="7"/>
      <c r="AK132" s="7"/>
      <c r="AL132" s="7"/>
      <c r="AM132" s="7"/>
      <c r="AN132" s="7"/>
      <c r="AO132" s="7"/>
      <c r="AP132" s="7"/>
      <c r="AQ132" s="7"/>
      <c r="AR132" s="7"/>
      <c r="AS132" s="7"/>
      <c r="AT132" s="7"/>
      <c r="AU132" s="7"/>
      <c r="AV132" s="3"/>
    </row>
    <row r="133">
      <c r="A133" s="3"/>
      <c r="B133" s="7"/>
      <c r="C133" s="113"/>
      <c r="D133" s="113"/>
      <c r="E133" s="113"/>
      <c r="F133" s="113"/>
      <c r="G133" s="113"/>
      <c r="H133" s="113"/>
      <c r="I133" s="113"/>
      <c r="J133" s="113"/>
      <c r="K133" s="7"/>
      <c r="L133" s="7"/>
      <c r="M133" s="7"/>
      <c r="N133" s="7"/>
      <c r="O133" s="7"/>
      <c r="P133" s="7"/>
      <c r="Q133" s="7"/>
      <c r="R133" s="7"/>
      <c r="S133" s="7"/>
      <c r="T133" s="7"/>
      <c r="U133" s="85" t="b">
        <v>0</v>
      </c>
      <c r="V133" s="86"/>
      <c r="X133" s="95"/>
      <c r="Y133" s="95">
        <v>0.0</v>
      </c>
      <c r="AA133" s="88"/>
      <c r="AC133" s="7"/>
      <c r="AD133" s="7"/>
      <c r="AE133" s="7"/>
      <c r="AF133" s="7"/>
      <c r="AG133" s="7"/>
      <c r="AH133" s="7"/>
      <c r="AI133" s="7"/>
      <c r="AJ133" s="7"/>
      <c r="AK133" s="7"/>
      <c r="AL133" s="7"/>
      <c r="AM133" s="7"/>
      <c r="AN133" s="7"/>
      <c r="AO133" s="7"/>
      <c r="AP133" s="7"/>
      <c r="AQ133" s="7"/>
      <c r="AR133" s="7"/>
      <c r="AS133" s="7"/>
      <c r="AT133" s="7"/>
      <c r="AU133" s="7"/>
      <c r="AV133" s="3"/>
    </row>
    <row r="134">
      <c r="A134" s="3"/>
      <c r="B134" s="7"/>
      <c r="C134" s="113"/>
      <c r="D134" s="113"/>
      <c r="E134" s="113"/>
      <c r="F134" s="113"/>
      <c r="G134" s="113"/>
      <c r="H134" s="113"/>
      <c r="I134" s="113"/>
      <c r="J134" s="113"/>
      <c r="K134" s="7"/>
      <c r="L134" s="7"/>
      <c r="M134" s="7"/>
      <c r="N134" s="7"/>
      <c r="O134" s="7"/>
      <c r="P134" s="7"/>
      <c r="Q134" s="7"/>
      <c r="R134" s="7"/>
      <c r="S134" s="7"/>
      <c r="T134" s="7"/>
      <c r="U134" s="85" t="b">
        <v>0</v>
      </c>
      <c r="V134" s="86"/>
      <c r="X134" s="95"/>
      <c r="Y134" s="95">
        <v>0.0</v>
      </c>
      <c r="AA134" s="88"/>
      <c r="AC134" s="7"/>
      <c r="AD134" s="7"/>
      <c r="AE134" s="7"/>
      <c r="AF134" s="7"/>
      <c r="AG134" s="7"/>
      <c r="AH134" s="7"/>
      <c r="AI134" s="7"/>
      <c r="AJ134" s="7"/>
      <c r="AK134" s="7"/>
      <c r="AL134" s="7"/>
      <c r="AM134" s="7"/>
      <c r="AN134" s="7"/>
      <c r="AO134" s="7"/>
      <c r="AP134" s="7"/>
      <c r="AQ134" s="7"/>
      <c r="AR134" s="7"/>
      <c r="AS134" s="7"/>
      <c r="AT134" s="7"/>
      <c r="AU134" s="7"/>
      <c r="AV134" s="3"/>
    </row>
    <row r="135">
      <c r="A135" s="3"/>
      <c r="B135" s="7"/>
      <c r="C135" s="113"/>
      <c r="D135" s="113"/>
      <c r="E135" s="113"/>
      <c r="F135" s="113"/>
      <c r="G135" s="113"/>
      <c r="H135" s="113"/>
      <c r="I135" s="113"/>
      <c r="J135" s="113"/>
      <c r="K135" s="7"/>
      <c r="L135" s="7"/>
      <c r="M135" s="7"/>
      <c r="N135" s="7"/>
      <c r="O135" s="7"/>
      <c r="P135" s="7"/>
      <c r="Q135" s="7"/>
      <c r="R135" s="7"/>
      <c r="S135" s="7"/>
      <c r="T135" s="7"/>
      <c r="U135" s="85" t="b">
        <v>0</v>
      </c>
      <c r="V135" s="86"/>
      <c r="Y135" s="95">
        <v>0.0</v>
      </c>
      <c r="AA135" s="88"/>
      <c r="AC135" s="7"/>
      <c r="AD135" s="7"/>
      <c r="AE135" s="7"/>
      <c r="AF135" s="7"/>
      <c r="AG135" s="7"/>
      <c r="AH135" s="7"/>
      <c r="AI135" s="7"/>
      <c r="AJ135" s="7"/>
      <c r="AK135" s="7"/>
      <c r="AL135" s="7"/>
      <c r="AM135" s="7"/>
      <c r="AN135" s="7"/>
      <c r="AO135" s="7"/>
      <c r="AP135" s="7"/>
      <c r="AQ135" s="7"/>
      <c r="AR135" s="7"/>
      <c r="AS135" s="7"/>
      <c r="AT135" s="7"/>
      <c r="AU135" s="7"/>
      <c r="AV135" s="3"/>
    </row>
    <row r="136">
      <c r="A136" s="3"/>
      <c r="B136" s="7"/>
      <c r="C136" s="113"/>
      <c r="D136" s="113"/>
      <c r="E136" s="113"/>
      <c r="F136" s="113"/>
      <c r="G136" s="113"/>
      <c r="H136" s="113"/>
      <c r="I136" s="113"/>
      <c r="J136" s="113"/>
      <c r="K136" s="7"/>
      <c r="L136" s="7"/>
      <c r="M136" s="7"/>
      <c r="N136" s="7"/>
      <c r="O136" s="7"/>
      <c r="P136" s="7"/>
      <c r="Q136" s="7"/>
      <c r="R136" s="7"/>
      <c r="S136" s="7"/>
      <c r="T136" s="7"/>
      <c r="U136" s="85" t="b">
        <v>0</v>
      </c>
      <c r="V136" s="96"/>
      <c r="Y136" s="95">
        <v>0.0</v>
      </c>
      <c r="AA136" s="88"/>
      <c r="AC136" s="7"/>
      <c r="AD136" s="7"/>
      <c r="AE136" s="7"/>
      <c r="AF136" s="7"/>
      <c r="AG136" s="7"/>
      <c r="AH136" s="7"/>
      <c r="AI136" s="7"/>
      <c r="AJ136" s="7"/>
      <c r="AK136" s="7"/>
      <c r="AL136" s="7"/>
      <c r="AM136" s="7"/>
      <c r="AN136" s="7"/>
      <c r="AO136" s="7"/>
      <c r="AP136" s="7"/>
      <c r="AQ136" s="7"/>
      <c r="AR136" s="7"/>
      <c r="AS136" s="7"/>
      <c r="AT136" s="7"/>
      <c r="AU136" s="7"/>
      <c r="AV136" s="3"/>
    </row>
    <row r="137">
      <c r="A137" s="3"/>
      <c r="B137" s="7"/>
      <c r="C137" s="113"/>
      <c r="D137" s="113"/>
      <c r="E137" s="113"/>
      <c r="F137" s="113"/>
      <c r="G137" s="113"/>
      <c r="H137" s="113"/>
      <c r="I137" s="113"/>
      <c r="J137" s="113"/>
      <c r="K137" s="7"/>
      <c r="L137" s="7"/>
      <c r="M137" s="7"/>
      <c r="N137" s="7"/>
      <c r="O137" s="7"/>
      <c r="P137" s="7"/>
      <c r="Q137" s="7"/>
      <c r="R137" s="7"/>
      <c r="S137" s="7"/>
      <c r="T137" s="7"/>
      <c r="U137" s="85" t="b">
        <v>0</v>
      </c>
      <c r="V137" s="96"/>
      <c r="Y137" s="95">
        <v>0.0</v>
      </c>
      <c r="AA137" s="88"/>
      <c r="AC137" s="7"/>
      <c r="AD137" s="7"/>
      <c r="AE137" s="7"/>
      <c r="AF137" s="7"/>
      <c r="AG137" s="7"/>
      <c r="AH137" s="7"/>
      <c r="AI137" s="7"/>
      <c r="AJ137" s="7"/>
      <c r="AK137" s="7"/>
      <c r="AL137" s="7"/>
      <c r="AM137" s="7"/>
      <c r="AN137" s="7"/>
      <c r="AO137" s="7"/>
      <c r="AP137" s="7"/>
      <c r="AQ137" s="7"/>
      <c r="AR137" s="7"/>
      <c r="AS137" s="7"/>
      <c r="AT137" s="7"/>
      <c r="AU137" s="7"/>
      <c r="AV137" s="3"/>
    </row>
    <row r="138">
      <c r="A138" s="3"/>
      <c r="B138" s="7"/>
      <c r="C138" s="113"/>
      <c r="D138" s="113"/>
      <c r="E138" s="113"/>
      <c r="F138" s="113"/>
      <c r="G138" s="113"/>
      <c r="H138" s="113"/>
      <c r="I138" s="113"/>
      <c r="J138" s="113"/>
      <c r="K138" s="7"/>
      <c r="L138" s="7"/>
      <c r="M138" s="7"/>
      <c r="N138" s="7"/>
      <c r="O138" s="7"/>
      <c r="P138" s="7"/>
      <c r="Q138" s="7"/>
      <c r="R138" s="7"/>
      <c r="S138" s="7"/>
      <c r="T138" s="7"/>
      <c r="U138" s="97"/>
      <c r="V138" s="98"/>
      <c r="W138" s="98"/>
      <c r="X138" s="98"/>
      <c r="Y138" s="80"/>
      <c r="AA138" s="80"/>
      <c r="AC138" s="7"/>
      <c r="AD138" s="7"/>
      <c r="AE138" s="7"/>
      <c r="AF138" s="7"/>
      <c r="AG138" s="7"/>
      <c r="AH138" s="7"/>
      <c r="AI138" s="7"/>
      <c r="AJ138" s="7"/>
      <c r="AK138" s="7"/>
      <c r="AL138" s="7"/>
      <c r="AM138" s="7"/>
      <c r="AN138" s="7"/>
      <c r="AO138" s="7"/>
      <c r="AP138" s="7"/>
      <c r="AQ138" s="7"/>
      <c r="AR138" s="7"/>
      <c r="AS138" s="7"/>
      <c r="AT138" s="7"/>
      <c r="AU138" s="7"/>
      <c r="AV138" s="3"/>
    </row>
    <row r="139">
      <c r="A139" s="3"/>
      <c r="B139" s="7"/>
      <c r="C139" s="113"/>
      <c r="D139" s="113"/>
      <c r="E139" s="113"/>
      <c r="F139" s="113"/>
      <c r="G139" s="113"/>
      <c r="H139" s="113"/>
      <c r="I139" s="113"/>
      <c r="J139" s="113"/>
      <c r="K139" s="7"/>
      <c r="L139" s="7"/>
      <c r="M139" s="7"/>
      <c r="N139" s="7"/>
      <c r="O139" s="7"/>
      <c r="P139" s="7"/>
      <c r="Q139" s="7"/>
      <c r="R139" s="7"/>
      <c r="S139" s="7"/>
      <c r="T139" s="7"/>
      <c r="U139" s="101" t="s">
        <v>84</v>
      </c>
      <c r="Y139" s="102">
        <f>SUM(Y108:Z137)</f>
        <v>0</v>
      </c>
      <c r="AA139" s="80"/>
      <c r="AB139" s="98"/>
      <c r="AC139" s="7"/>
      <c r="AD139" s="7"/>
      <c r="AE139" s="7"/>
      <c r="AF139" s="7"/>
      <c r="AG139" s="7"/>
      <c r="AH139" s="7"/>
      <c r="AI139" s="7"/>
      <c r="AJ139" s="7"/>
      <c r="AK139" s="7"/>
      <c r="AL139" s="7"/>
      <c r="AM139" s="7"/>
      <c r="AN139" s="7"/>
      <c r="AO139" s="7"/>
      <c r="AP139" s="7"/>
      <c r="AQ139" s="7"/>
      <c r="AR139" s="7"/>
      <c r="AS139" s="7"/>
      <c r="AT139" s="7"/>
      <c r="AU139" s="7"/>
      <c r="AV139" s="3"/>
    </row>
    <row r="140">
      <c r="A140" s="3"/>
      <c r="B140" s="7"/>
      <c r="C140" s="113"/>
      <c r="D140" s="113"/>
      <c r="E140" s="113"/>
      <c r="F140" s="113"/>
      <c r="G140" s="113"/>
      <c r="H140" s="113"/>
      <c r="I140" s="113"/>
      <c r="J140" s="113"/>
      <c r="K140" s="7"/>
      <c r="L140" s="7"/>
      <c r="M140" s="7"/>
      <c r="N140" s="7"/>
      <c r="O140" s="7"/>
      <c r="P140" s="7"/>
      <c r="Q140" s="7"/>
      <c r="R140" s="7"/>
      <c r="S140" s="7"/>
      <c r="T140" s="7"/>
      <c r="AA140" s="80"/>
      <c r="AB140" s="98"/>
      <c r="AC140" s="7"/>
      <c r="AD140" s="7"/>
      <c r="AE140" s="7"/>
      <c r="AF140" s="7"/>
      <c r="AG140" s="7"/>
      <c r="AH140" s="7"/>
      <c r="AI140" s="7"/>
      <c r="AJ140" s="7"/>
      <c r="AK140" s="7"/>
      <c r="AL140" s="7"/>
      <c r="AM140" s="7"/>
      <c r="AN140" s="7"/>
      <c r="AO140" s="7"/>
      <c r="AP140" s="7"/>
      <c r="AQ140" s="7"/>
      <c r="AR140" s="7"/>
      <c r="AS140" s="7"/>
      <c r="AT140" s="7"/>
      <c r="AU140" s="7"/>
      <c r="AV140" s="3"/>
    </row>
    <row r="141">
      <c r="A141" s="3"/>
      <c r="B141" s="7"/>
      <c r="C141" s="113"/>
      <c r="D141" s="113"/>
      <c r="E141" s="113"/>
      <c r="F141" s="113"/>
      <c r="G141" s="113"/>
      <c r="H141" s="113"/>
      <c r="I141" s="113"/>
      <c r="J141" s="113"/>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3"/>
    </row>
    <row r="142">
      <c r="A142" s="3"/>
      <c r="B142" s="7"/>
      <c r="C142" s="80"/>
      <c r="D142" s="80"/>
      <c r="E142" s="113"/>
      <c r="F142" s="113"/>
      <c r="G142" s="113"/>
      <c r="H142" s="113"/>
      <c r="I142" s="113"/>
      <c r="J142" s="113"/>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3"/>
    </row>
    <row r="143">
      <c r="A143" s="3"/>
      <c r="B143" s="7"/>
      <c r="C143" s="80"/>
      <c r="D143" s="80"/>
      <c r="E143" s="113"/>
      <c r="F143" s="113"/>
      <c r="G143" s="113"/>
      <c r="H143" s="113"/>
      <c r="I143" s="113"/>
      <c r="J143" s="113"/>
      <c r="K143" s="7"/>
      <c r="L143" s="7"/>
      <c r="M143" s="7"/>
      <c r="N143" s="7"/>
      <c r="O143" s="7"/>
      <c r="P143" s="7"/>
      <c r="Q143" s="7"/>
      <c r="R143" s="7"/>
      <c r="S143" s="7"/>
      <c r="T143" s="7"/>
      <c r="U143" s="76" t="s">
        <v>103</v>
      </c>
      <c r="AC143" s="7"/>
      <c r="AD143" s="7"/>
      <c r="AE143" s="7"/>
      <c r="AF143" s="7"/>
      <c r="AG143" s="7"/>
      <c r="AH143" s="7"/>
      <c r="AI143" s="7"/>
      <c r="AJ143" s="7"/>
      <c r="AK143" s="7"/>
      <c r="AL143" s="7"/>
      <c r="AM143" s="7"/>
      <c r="AN143" s="7"/>
      <c r="AO143" s="7"/>
      <c r="AP143" s="7"/>
      <c r="AQ143" s="7"/>
      <c r="AR143" s="7"/>
      <c r="AS143" s="7"/>
      <c r="AT143" s="7"/>
      <c r="AU143" s="7"/>
      <c r="AV143" s="3"/>
    </row>
    <row r="144">
      <c r="A144" s="3"/>
      <c r="B144" s="7"/>
      <c r="C144" s="80"/>
      <c r="D144" s="80"/>
      <c r="E144" s="113"/>
      <c r="F144" s="113"/>
      <c r="G144" s="113"/>
      <c r="H144" s="113"/>
      <c r="I144" s="113"/>
      <c r="J144" s="113"/>
      <c r="K144" s="7"/>
      <c r="L144" s="7"/>
      <c r="M144" s="7"/>
      <c r="N144" s="7"/>
      <c r="O144" s="7"/>
      <c r="P144" s="7"/>
      <c r="Q144" s="7"/>
      <c r="R144" s="7"/>
      <c r="S144" s="7"/>
      <c r="T144" s="7"/>
      <c r="AC144" s="7"/>
      <c r="AD144" s="7"/>
      <c r="AE144" s="7"/>
      <c r="AF144" s="7"/>
      <c r="AG144" s="7"/>
      <c r="AH144" s="7"/>
      <c r="AI144" s="7"/>
      <c r="AJ144" s="7"/>
      <c r="AK144" s="7"/>
      <c r="AL144" s="7"/>
      <c r="AM144" s="7"/>
      <c r="AN144" s="7"/>
      <c r="AO144" s="7"/>
      <c r="AP144" s="7"/>
      <c r="AQ144" s="7"/>
      <c r="AR144" s="7"/>
      <c r="AS144" s="7"/>
      <c r="AT144" s="7"/>
      <c r="AU144" s="7"/>
      <c r="AV144" s="3"/>
    </row>
    <row r="145">
      <c r="A145" s="3"/>
      <c r="B145" s="7"/>
      <c r="C145" s="80"/>
      <c r="D145" s="80"/>
      <c r="E145" s="113"/>
      <c r="F145" s="113"/>
      <c r="G145" s="113"/>
      <c r="H145" s="113"/>
      <c r="I145" s="113"/>
      <c r="J145" s="113"/>
      <c r="K145" s="7"/>
      <c r="L145" s="7"/>
      <c r="M145" s="7"/>
      <c r="N145" s="7"/>
      <c r="O145" s="7"/>
      <c r="P145" s="7"/>
      <c r="Q145" s="7"/>
      <c r="R145" s="7"/>
      <c r="S145" s="7"/>
      <c r="T145" s="7"/>
      <c r="AC145" s="7"/>
      <c r="AD145" s="7"/>
      <c r="AE145" s="7"/>
      <c r="AF145" s="7"/>
      <c r="AG145" s="7"/>
      <c r="AH145" s="7"/>
      <c r="AI145" s="7"/>
      <c r="AJ145" s="7"/>
      <c r="AK145" s="7"/>
      <c r="AL145" s="7"/>
      <c r="AM145" s="7"/>
      <c r="AN145" s="7"/>
      <c r="AO145" s="7"/>
      <c r="AP145" s="7"/>
      <c r="AQ145" s="7"/>
      <c r="AR145" s="7"/>
      <c r="AS145" s="7"/>
      <c r="AT145" s="7"/>
      <c r="AU145" s="7"/>
      <c r="AV145" s="3"/>
    </row>
    <row r="146">
      <c r="A146" s="3"/>
      <c r="B146" s="7"/>
      <c r="C146" s="80"/>
      <c r="D146" s="80"/>
      <c r="E146" s="80"/>
      <c r="F146" s="80"/>
      <c r="G146" s="80"/>
      <c r="H146" s="80"/>
      <c r="I146" s="80"/>
      <c r="J146" s="80"/>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3"/>
    </row>
    <row r="147">
      <c r="A147" s="3"/>
      <c r="B147" s="7"/>
      <c r="C147" s="80"/>
      <c r="D147" s="80"/>
      <c r="E147" s="80"/>
      <c r="F147" s="80"/>
      <c r="G147" s="80"/>
      <c r="H147" s="80"/>
      <c r="I147" s="80"/>
      <c r="J147" s="80"/>
      <c r="K147" s="7"/>
      <c r="L147" s="7"/>
      <c r="M147" s="7"/>
      <c r="N147" s="7"/>
      <c r="O147" s="7"/>
      <c r="P147" s="7"/>
      <c r="Q147" s="7"/>
      <c r="R147" s="7"/>
      <c r="S147" s="7"/>
      <c r="T147" s="7"/>
      <c r="U147" s="76" t="s">
        <v>37</v>
      </c>
      <c r="Z147" s="81">
        <f>COUNTIF(U154:U183,TRUE)/COUNTA(U154:U183)</f>
        <v>0</v>
      </c>
      <c r="AC147" s="7"/>
      <c r="AD147" s="7"/>
      <c r="AE147" s="7"/>
      <c r="AF147" s="7"/>
      <c r="AG147" s="7"/>
      <c r="AH147" s="7"/>
      <c r="AI147" s="7"/>
      <c r="AJ147" s="7"/>
      <c r="AK147" s="7"/>
      <c r="AL147" s="7"/>
      <c r="AM147" s="7"/>
      <c r="AN147" s="7"/>
      <c r="AO147" s="7"/>
      <c r="AP147" s="7"/>
      <c r="AQ147" s="7"/>
      <c r="AR147" s="7"/>
      <c r="AS147" s="7"/>
      <c r="AT147" s="7"/>
      <c r="AU147" s="7"/>
      <c r="AV147" s="3"/>
    </row>
    <row r="148">
      <c r="A148" s="3"/>
      <c r="B148" s="7"/>
      <c r="C148" s="80"/>
      <c r="D148" s="80"/>
      <c r="E148" s="80"/>
      <c r="F148" s="80"/>
      <c r="G148" s="80"/>
      <c r="H148" s="80"/>
      <c r="I148" s="80"/>
      <c r="J148" s="80"/>
      <c r="K148" s="7"/>
      <c r="L148" s="7"/>
      <c r="M148" s="7"/>
      <c r="N148" s="7"/>
      <c r="O148" s="7"/>
      <c r="P148" s="7"/>
      <c r="Q148" s="7"/>
      <c r="R148" s="7"/>
      <c r="S148" s="7"/>
      <c r="T148" s="7"/>
      <c r="AC148" s="7"/>
      <c r="AD148" s="7"/>
      <c r="AE148" s="7"/>
      <c r="AF148" s="7"/>
      <c r="AG148" s="7"/>
      <c r="AH148" s="7"/>
      <c r="AI148" s="7"/>
      <c r="AJ148" s="7"/>
      <c r="AK148" s="7"/>
      <c r="AL148" s="7"/>
      <c r="AM148" s="7"/>
      <c r="AN148" s="7"/>
      <c r="AO148" s="7"/>
      <c r="AP148" s="7"/>
      <c r="AQ148" s="7"/>
      <c r="AR148" s="7"/>
      <c r="AS148" s="7"/>
      <c r="AT148" s="7"/>
      <c r="AU148" s="7"/>
      <c r="AV148" s="3"/>
    </row>
    <row r="149">
      <c r="A149" s="3"/>
      <c r="B149" s="7"/>
      <c r="C149" s="80"/>
      <c r="D149" s="80"/>
      <c r="E149" s="80"/>
      <c r="F149" s="80"/>
      <c r="G149" s="80"/>
      <c r="H149" s="80"/>
      <c r="I149" s="80"/>
      <c r="J149" s="80"/>
      <c r="K149" s="7"/>
      <c r="L149" s="7"/>
      <c r="M149" s="7"/>
      <c r="N149" s="7"/>
      <c r="O149" s="7"/>
      <c r="P149" s="7"/>
      <c r="Q149" s="7"/>
      <c r="R149" s="7"/>
      <c r="S149" s="7"/>
      <c r="T149" s="7"/>
      <c r="AC149" s="7"/>
      <c r="AD149" s="7"/>
      <c r="AE149" s="7"/>
      <c r="AF149" s="7"/>
      <c r="AG149" s="7"/>
      <c r="AH149" s="7"/>
      <c r="AI149" s="7"/>
      <c r="AJ149" s="7"/>
      <c r="AK149" s="7"/>
      <c r="AL149" s="7"/>
      <c r="AM149" s="7"/>
      <c r="AN149" s="7"/>
      <c r="AO149" s="7"/>
      <c r="AP149" s="7"/>
      <c r="AQ149" s="7"/>
      <c r="AR149" s="7"/>
      <c r="AS149" s="7"/>
      <c r="AT149" s="7"/>
      <c r="AU149" s="7"/>
      <c r="AV149" s="3"/>
    </row>
    <row r="150">
      <c r="A150" s="3"/>
      <c r="B150" s="7"/>
      <c r="C150" s="80"/>
      <c r="D150" s="80"/>
      <c r="E150" s="80"/>
      <c r="F150" s="80"/>
      <c r="G150" s="80"/>
      <c r="H150" s="80"/>
      <c r="I150" s="80"/>
      <c r="J150" s="80"/>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3"/>
    </row>
    <row r="151">
      <c r="A151" s="3"/>
      <c r="B151" s="7"/>
      <c r="C151" s="80"/>
      <c r="D151" s="80"/>
      <c r="E151" s="80"/>
      <c r="F151" s="80"/>
      <c r="G151" s="80"/>
      <c r="H151" s="80"/>
      <c r="I151" s="80"/>
      <c r="J151" s="80"/>
      <c r="K151" s="7"/>
      <c r="L151" s="7"/>
      <c r="M151" s="7"/>
      <c r="N151" s="7"/>
      <c r="O151" s="7"/>
      <c r="P151" s="7"/>
      <c r="Q151" s="7"/>
      <c r="R151" s="7"/>
      <c r="S151" s="7"/>
      <c r="T151" s="7"/>
      <c r="U151" s="76" t="s">
        <v>38</v>
      </c>
      <c r="Y151" s="84" t="s">
        <v>39</v>
      </c>
      <c r="AA151" s="76" t="s">
        <v>40</v>
      </c>
      <c r="AC151" s="7"/>
      <c r="AD151" s="7"/>
      <c r="AE151" s="7"/>
      <c r="AF151" s="7"/>
      <c r="AG151" s="7"/>
      <c r="AH151" s="7"/>
      <c r="AI151" s="7"/>
      <c r="AJ151" s="7"/>
      <c r="AK151" s="7"/>
      <c r="AL151" s="7"/>
      <c r="AM151" s="7"/>
      <c r="AN151" s="7"/>
      <c r="AO151" s="7"/>
      <c r="AP151" s="7"/>
      <c r="AQ151" s="7"/>
      <c r="AR151" s="7"/>
      <c r="AS151" s="7"/>
      <c r="AT151" s="7"/>
      <c r="AU151" s="7"/>
      <c r="AV151" s="3"/>
    </row>
    <row r="152">
      <c r="A152" s="3"/>
      <c r="B152" s="7"/>
      <c r="C152" s="7"/>
      <c r="D152" s="7"/>
      <c r="E152" s="7"/>
      <c r="F152" s="7"/>
      <c r="G152" s="7"/>
      <c r="H152" s="7"/>
      <c r="I152" s="7"/>
      <c r="J152" s="7"/>
      <c r="K152" s="7"/>
      <c r="L152" s="7"/>
      <c r="M152" s="7"/>
      <c r="N152" s="7"/>
      <c r="O152" s="7"/>
      <c r="P152" s="7"/>
      <c r="Q152" s="7"/>
      <c r="R152" s="7"/>
      <c r="S152" s="7"/>
      <c r="T152" s="7"/>
      <c r="AC152" s="7"/>
      <c r="AD152" s="7"/>
      <c r="AE152" s="7"/>
      <c r="AF152" s="7"/>
      <c r="AG152" s="7"/>
      <c r="AH152" s="7"/>
      <c r="AI152" s="7"/>
      <c r="AJ152" s="7"/>
      <c r="AK152" s="7"/>
      <c r="AL152" s="7"/>
      <c r="AM152" s="7"/>
      <c r="AN152" s="7"/>
      <c r="AO152" s="7"/>
      <c r="AP152" s="7"/>
      <c r="AQ152" s="7"/>
      <c r="AR152" s="7"/>
      <c r="AS152" s="7"/>
      <c r="AT152" s="7"/>
      <c r="AU152" s="7"/>
      <c r="AV152" s="3"/>
    </row>
    <row r="153">
      <c r="A153" s="3"/>
      <c r="B153" s="7"/>
      <c r="C153" s="7"/>
      <c r="D153" s="7"/>
      <c r="E153" s="7"/>
      <c r="F153" s="7"/>
      <c r="G153" s="7"/>
      <c r="H153" s="7"/>
      <c r="I153" s="7"/>
      <c r="J153" s="7"/>
      <c r="K153" s="7"/>
      <c r="L153" s="7"/>
      <c r="M153" s="7"/>
      <c r="N153" s="7"/>
      <c r="O153" s="7"/>
      <c r="P153" s="7"/>
      <c r="Q153" s="7"/>
      <c r="R153" s="7"/>
      <c r="S153" s="7"/>
      <c r="T153" s="7"/>
      <c r="AC153" s="7"/>
      <c r="AD153" s="7"/>
      <c r="AE153" s="7"/>
      <c r="AF153" s="7"/>
      <c r="AG153" s="7"/>
      <c r="AH153" s="7"/>
      <c r="AI153" s="7"/>
      <c r="AJ153" s="7"/>
      <c r="AK153" s="7"/>
      <c r="AL153" s="7"/>
      <c r="AM153" s="7"/>
      <c r="AN153" s="7"/>
      <c r="AO153" s="7"/>
      <c r="AP153" s="7"/>
      <c r="AQ153" s="7"/>
      <c r="AR153" s="7"/>
      <c r="AS153" s="7"/>
      <c r="AT153" s="7"/>
      <c r="AU153" s="7"/>
      <c r="AV153" s="3"/>
    </row>
    <row r="154">
      <c r="A154" s="3"/>
      <c r="B154" s="7"/>
      <c r="C154" s="7"/>
      <c r="D154" s="7"/>
      <c r="E154" s="7"/>
      <c r="F154" s="7"/>
      <c r="G154" s="7"/>
      <c r="H154" s="7"/>
      <c r="I154" s="7"/>
      <c r="J154" s="7"/>
      <c r="K154" s="7"/>
      <c r="L154" s="7"/>
      <c r="M154" s="7"/>
      <c r="N154" s="7"/>
      <c r="O154" s="7"/>
      <c r="P154" s="7"/>
      <c r="Q154" s="7"/>
      <c r="R154" s="7"/>
      <c r="S154" s="7"/>
      <c r="T154" s="7"/>
      <c r="U154" s="85" t="b">
        <v>0</v>
      </c>
      <c r="V154" s="86" t="s">
        <v>45</v>
      </c>
      <c r="Y154" s="87">
        <v>0.0</v>
      </c>
      <c r="AA154" s="88" t="s">
        <v>44</v>
      </c>
      <c r="AC154" s="7"/>
      <c r="AD154" s="7"/>
      <c r="AE154" s="7"/>
      <c r="AF154" s="7"/>
      <c r="AG154" s="7"/>
      <c r="AH154" s="7"/>
      <c r="AI154" s="7"/>
      <c r="AJ154" s="7"/>
      <c r="AK154" s="7"/>
      <c r="AL154" s="7"/>
      <c r="AM154" s="7"/>
      <c r="AN154" s="7"/>
      <c r="AO154" s="7"/>
      <c r="AP154" s="7"/>
      <c r="AQ154" s="7"/>
      <c r="AR154" s="7"/>
      <c r="AS154" s="7"/>
      <c r="AT154" s="7"/>
      <c r="AU154" s="7"/>
      <c r="AV154" s="3"/>
    </row>
    <row r="155">
      <c r="A155" s="3"/>
      <c r="B155" s="7"/>
      <c r="C155" s="7"/>
      <c r="D155" s="7"/>
      <c r="E155" s="7"/>
      <c r="F155" s="69"/>
      <c r="G155" s="69"/>
      <c r="H155" s="69"/>
      <c r="I155" s="69"/>
      <c r="J155" s="69"/>
      <c r="K155" s="7"/>
      <c r="L155" s="7"/>
      <c r="M155" s="7"/>
      <c r="N155" s="7"/>
      <c r="O155" s="7"/>
      <c r="P155" s="7"/>
      <c r="Q155" s="7"/>
      <c r="R155" s="7"/>
      <c r="S155" s="7"/>
      <c r="T155" s="7"/>
      <c r="U155" s="85" t="b">
        <v>0</v>
      </c>
      <c r="V155" s="86"/>
      <c r="Y155" s="95">
        <v>0.0</v>
      </c>
      <c r="AA155" s="88"/>
      <c r="AC155" s="7"/>
      <c r="AD155" s="7"/>
      <c r="AE155" s="7"/>
      <c r="AF155" s="7"/>
      <c r="AG155" s="7"/>
      <c r="AH155" s="7"/>
      <c r="AI155" s="7"/>
      <c r="AJ155" s="7"/>
      <c r="AK155" s="7"/>
      <c r="AL155" s="7"/>
      <c r="AM155" s="7"/>
      <c r="AN155" s="7"/>
      <c r="AO155" s="7"/>
      <c r="AP155" s="7"/>
      <c r="AQ155" s="7"/>
      <c r="AR155" s="7"/>
      <c r="AS155" s="7"/>
      <c r="AT155" s="7"/>
      <c r="AU155" s="7"/>
      <c r="AV155" s="3"/>
    </row>
    <row r="156">
      <c r="A156" s="3"/>
      <c r="B156" s="7"/>
      <c r="C156" s="7"/>
      <c r="D156" s="7"/>
      <c r="E156" s="7"/>
      <c r="F156" s="69"/>
      <c r="G156" s="69"/>
      <c r="H156" s="69"/>
      <c r="I156" s="69"/>
      <c r="J156" s="69"/>
      <c r="K156" s="7"/>
      <c r="L156" s="7"/>
      <c r="M156" s="7"/>
      <c r="N156" s="7"/>
      <c r="O156" s="7"/>
      <c r="P156" s="7"/>
      <c r="Q156" s="7"/>
      <c r="R156" s="7"/>
      <c r="S156" s="7"/>
      <c r="T156" s="7"/>
      <c r="U156" s="85" t="b">
        <v>0</v>
      </c>
      <c r="V156" s="86"/>
      <c r="X156" s="95"/>
      <c r="Y156" s="95">
        <v>0.0</v>
      </c>
      <c r="AA156" s="88"/>
      <c r="AC156" s="7"/>
      <c r="AD156" s="7"/>
      <c r="AE156" s="7"/>
      <c r="AF156" s="7"/>
      <c r="AG156" s="7"/>
      <c r="AH156" s="7"/>
      <c r="AI156" s="7"/>
      <c r="AJ156" s="7"/>
      <c r="AK156" s="7"/>
      <c r="AL156" s="7"/>
      <c r="AM156" s="7"/>
      <c r="AN156" s="7"/>
      <c r="AO156" s="7"/>
      <c r="AP156" s="7"/>
      <c r="AQ156" s="7"/>
      <c r="AR156" s="7"/>
      <c r="AS156" s="7"/>
      <c r="AT156" s="7"/>
      <c r="AU156" s="7"/>
      <c r="AV156" s="3"/>
    </row>
    <row r="157">
      <c r="A157" s="3"/>
      <c r="B157" s="7"/>
      <c r="C157" s="7"/>
      <c r="D157" s="7"/>
      <c r="E157" s="7"/>
      <c r="F157" s="69"/>
      <c r="G157" s="69"/>
      <c r="H157" s="69"/>
      <c r="I157" s="69"/>
      <c r="J157" s="69"/>
      <c r="K157" s="7"/>
      <c r="L157" s="7"/>
      <c r="M157" s="7"/>
      <c r="N157" s="7"/>
      <c r="O157" s="7"/>
      <c r="P157" s="7"/>
      <c r="Q157" s="7"/>
      <c r="R157" s="7"/>
      <c r="S157" s="7"/>
      <c r="T157" s="7"/>
      <c r="U157" s="85" t="b">
        <v>0</v>
      </c>
      <c r="V157" s="86"/>
      <c r="X157" s="95"/>
      <c r="Y157" s="95">
        <v>0.0</v>
      </c>
      <c r="AA157" s="88"/>
      <c r="AC157" s="7"/>
      <c r="AD157" s="7"/>
      <c r="AE157" s="7"/>
      <c r="AF157" s="7"/>
      <c r="AG157" s="7"/>
      <c r="AH157" s="7"/>
      <c r="AI157" s="7"/>
      <c r="AJ157" s="7"/>
      <c r="AK157" s="7"/>
      <c r="AL157" s="7"/>
      <c r="AM157" s="7"/>
      <c r="AN157" s="7"/>
      <c r="AO157" s="7"/>
      <c r="AP157" s="7"/>
      <c r="AQ157" s="7"/>
      <c r="AR157" s="7"/>
      <c r="AS157" s="7"/>
      <c r="AT157" s="7"/>
      <c r="AU157" s="7"/>
      <c r="AV157" s="3"/>
    </row>
    <row r="158">
      <c r="A158" s="3"/>
      <c r="B158" s="7"/>
      <c r="C158" s="7"/>
      <c r="D158" s="7"/>
      <c r="E158" s="7"/>
      <c r="F158" s="69"/>
      <c r="G158" s="69"/>
      <c r="H158" s="69"/>
      <c r="I158" s="69"/>
      <c r="J158" s="69"/>
      <c r="K158" s="7"/>
      <c r="L158" s="7"/>
      <c r="M158" s="7"/>
      <c r="N158" s="7"/>
      <c r="O158" s="7"/>
      <c r="P158" s="7"/>
      <c r="Q158" s="7"/>
      <c r="R158" s="7"/>
      <c r="S158" s="7"/>
      <c r="T158" s="7"/>
      <c r="U158" s="85" t="b">
        <v>0</v>
      </c>
      <c r="V158" s="86"/>
      <c r="X158" s="95"/>
      <c r="Y158" s="95">
        <v>0.0</v>
      </c>
      <c r="AA158" s="88"/>
      <c r="AC158" s="7"/>
      <c r="AD158" s="7"/>
      <c r="AE158" s="7"/>
      <c r="AF158" s="7"/>
      <c r="AG158" s="7"/>
      <c r="AH158" s="7"/>
      <c r="AI158" s="7"/>
      <c r="AJ158" s="7"/>
      <c r="AK158" s="7"/>
      <c r="AL158" s="7"/>
      <c r="AM158" s="7"/>
      <c r="AN158" s="7"/>
      <c r="AO158" s="7"/>
      <c r="AP158" s="7"/>
      <c r="AQ158" s="7"/>
      <c r="AR158" s="7"/>
      <c r="AS158" s="7"/>
      <c r="AT158" s="7"/>
      <c r="AU158" s="7"/>
      <c r="AV158" s="3"/>
    </row>
    <row r="159">
      <c r="A159" s="3"/>
      <c r="B159" s="7"/>
      <c r="C159" s="7"/>
      <c r="D159" s="7"/>
      <c r="E159" s="7"/>
      <c r="F159" s="69"/>
      <c r="G159" s="69"/>
      <c r="H159" s="69"/>
      <c r="I159" s="69"/>
      <c r="J159" s="69"/>
      <c r="K159" s="7"/>
      <c r="L159" s="7"/>
      <c r="M159" s="7"/>
      <c r="N159" s="7"/>
      <c r="O159" s="7"/>
      <c r="P159" s="7"/>
      <c r="Q159" s="7"/>
      <c r="R159" s="7"/>
      <c r="S159" s="7"/>
      <c r="T159" s="7"/>
      <c r="U159" s="85" t="b">
        <v>0</v>
      </c>
      <c r="V159" s="86"/>
      <c r="X159" s="95"/>
      <c r="Y159" s="95">
        <v>0.0</v>
      </c>
      <c r="AA159" s="88"/>
      <c r="AC159" s="7"/>
      <c r="AD159" s="7"/>
      <c r="AE159" s="7"/>
      <c r="AF159" s="7"/>
      <c r="AG159" s="7"/>
      <c r="AH159" s="7"/>
      <c r="AI159" s="7"/>
      <c r="AJ159" s="7"/>
      <c r="AK159" s="7"/>
      <c r="AL159" s="7"/>
      <c r="AM159" s="7"/>
      <c r="AN159" s="7"/>
      <c r="AO159" s="7"/>
      <c r="AP159" s="7"/>
      <c r="AQ159" s="7"/>
      <c r="AR159" s="7"/>
      <c r="AS159" s="7"/>
      <c r="AT159" s="7"/>
      <c r="AU159" s="7"/>
      <c r="AV159" s="3"/>
    </row>
    <row r="160">
      <c r="A160" s="3"/>
      <c r="B160" s="7"/>
      <c r="C160" s="7"/>
      <c r="D160" s="7"/>
      <c r="E160" s="7"/>
      <c r="F160" s="69"/>
      <c r="G160" s="69"/>
      <c r="H160" s="69"/>
      <c r="I160" s="69"/>
      <c r="J160" s="69"/>
      <c r="K160" s="7"/>
      <c r="L160" s="7"/>
      <c r="M160" s="7"/>
      <c r="N160" s="7"/>
      <c r="O160" s="7"/>
      <c r="P160" s="7"/>
      <c r="Q160" s="7"/>
      <c r="R160" s="7"/>
      <c r="S160" s="7"/>
      <c r="T160" s="7"/>
      <c r="U160" s="85" t="b">
        <v>0</v>
      </c>
      <c r="V160" s="86"/>
      <c r="Y160" s="95">
        <v>0.0</v>
      </c>
      <c r="AA160" s="88"/>
      <c r="AC160" s="7"/>
      <c r="AD160" s="7"/>
      <c r="AE160" s="7"/>
      <c r="AF160" s="7"/>
      <c r="AG160" s="7"/>
      <c r="AH160" s="7"/>
      <c r="AI160" s="7"/>
      <c r="AJ160" s="7"/>
      <c r="AK160" s="7"/>
      <c r="AL160" s="7"/>
      <c r="AM160" s="7"/>
      <c r="AN160" s="7"/>
      <c r="AO160" s="7"/>
      <c r="AP160" s="7"/>
      <c r="AQ160" s="7"/>
      <c r="AR160" s="7"/>
      <c r="AS160" s="7"/>
      <c r="AT160" s="7"/>
      <c r="AU160" s="7"/>
      <c r="AV160" s="3"/>
    </row>
    <row r="161">
      <c r="A161" s="3"/>
      <c r="B161" s="7"/>
      <c r="C161" s="7"/>
      <c r="D161" s="7"/>
      <c r="E161" s="7"/>
      <c r="F161" s="69"/>
      <c r="G161" s="68" t="s">
        <v>104</v>
      </c>
      <c r="H161" s="69"/>
      <c r="I161" s="71">
        <f>G47</f>
        <v>10000</v>
      </c>
      <c r="J161" s="69"/>
      <c r="K161" s="7"/>
      <c r="L161" s="7"/>
      <c r="M161" s="7"/>
      <c r="N161" s="7"/>
      <c r="O161" s="7"/>
      <c r="P161" s="7"/>
      <c r="Q161" s="7"/>
      <c r="R161" s="7"/>
      <c r="S161" s="7"/>
      <c r="T161" s="7"/>
      <c r="U161" s="85" t="b">
        <v>0</v>
      </c>
      <c r="V161" s="86"/>
      <c r="Y161" s="95">
        <v>0.0</v>
      </c>
      <c r="AA161" s="88"/>
      <c r="AC161" s="7"/>
      <c r="AD161" s="7"/>
      <c r="AE161" s="7"/>
      <c r="AF161" s="7"/>
      <c r="AG161" s="7"/>
      <c r="AH161" s="7"/>
      <c r="AI161" s="7"/>
      <c r="AJ161" s="7"/>
      <c r="AK161" s="7"/>
      <c r="AL161" s="7"/>
      <c r="AM161" s="7"/>
      <c r="AN161" s="7"/>
      <c r="AO161" s="7"/>
      <c r="AP161" s="7"/>
      <c r="AQ161" s="7"/>
      <c r="AR161" s="7"/>
      <c r="AS161" s="7"/>
      <c r="AT161" s="7"/>
      <c r="AU161" s="7"/>
      <c r="AV161" s="3"/>
    </row>
    <row r="162">
      <c r="A162" s="3"/>
      <c r="B162" s="7"/>
      <c r="C162" s="7"/>
      <c r="D162" s="7"/>
      <c r="E162" s="7"/>
      <c r="F162" s="69"/>
      <c r="G162" s="68" t="s">
        <v>28</v>
      </c>
      <c r="H162" s="69"/>
      <c r="I162" s="71">
        <f>Y47</f>
        <v>0</v>
      </c>
      <c r="J162" s="69"/>
      <c r="K162" s="7"/>
      <c r="L162" s="7"/>
      <c r="M162" s="7"/>
      <c r="N162" s="7"/>
      <c r="O162" s="7"/>
      <c r="P162" s="7"/>
      <c r="Q162" s="7"/>
      <c r="R162" s="7"/>
      <c r="S162" s="7"/>
      <c r="T162" s="7"/>
      <c r="U162" s="85" t="b">
        <v>0</v>
      </c>
      <c r="V162" s="86"/>
      <c r="X162" s="95"/>
      <c r="Y162" s="95">
        <v>0.0</v>
      </c>
      <c r="AA162" s="88"/>
      <c r="AC162" s="7"/>
      <c r="AD162" s="7"/>
      <c r="AE162" s="7"/>
      <c r="AF162" s="7"/>
      <c r="AG162" s="7"/>
      <c r="AH162" s="7"/>
      <c r="AI162" s="7"/>
      <c r="AJ162" s="7"/>
      <c r="AK162" s="7"/>
      <c r="AL162" s="7"/>
      <c r="AM162" s="7"/>
      <c r="AN162" s="7"/>
      <c r="AO162" s="7"/>
      <c r="AP162" s="7"/>
      <c r="AQ162" s="7"/>
      <c r="AR162" s="7"/>
      <c r="AS162" s="7"/>
      <c r="AT162" s="7"/>
      <c r="AU162" s="7"/>
      <c r="AV162" s="3"/>
    </row>
    <row r="163">
      <c r="A163" s="3"/>
      <c r="B163" s="7"/>
      <c r="C163" s="7"/>
      <c r="D163" s="7"/>
      <c r="E163" s="7"/>
      <c r="F163" s="69"/>
      <c r="G163" s="68" t="s">
        <v>105</v>
      </c>
      <c r="H163" s="69"/>
      <c r="I163" s="71">
        <f>AH47</f>
        <v>0</v>
      </c>
      <c r="J163" s="69"/>
      <c r="K163" s="7"/>
      <c r="L163" s="7"/>
      <c r="M163" s="7"/>
      <c r="N163" s="7"/>
      <c r="O163" s="7"/>
      <c r="P163" s="7"/>
      <c r="Q163" s="7"/>
      <c r="R163" s="7"/>
      <c r="S163" s="7"/>
      <c r="T163" s="7"/>
      <c r="U163" s="85" t="b">
        <v>0</v>
      </c>
      <c r="V163" s="86"/>
      <c r="X163" s="95"/>
      <c r="Y163" s="95">
        <v>0.0</v>
      </c>
      <c r="AA163" s="88"/>
      <c r="AC163" s="7"/>
      <c r="AD163" s="7"/>
      <c r="AE163" s="7"/>
      <c r="AF163" s="7"/>
      <c r="AG163" s="7"/>
      <c r="AH163" s="7"/>
      <c r="AI163" s="7"/>
      <c r="AJ163" s="7"/>
      <c r="AK163" s="7"/>
      <c r="AL163" s="7"/>
      <c r="AM163" s="7"/>
      <c r="AN163" s="7"/>
      <c r="AO163" s="7"/>
      <c r="AP163" s="7"/>
      <c r="AQ163" s="7"/>
      <c r="AR163" s="7"/>
      <c r="AS163" s="7"/>
      <c r="AT163" s="7"/>
      <c r="AU163" s="7"/>
      <c r="AV163" s="3"/>
    </row>
    <row r="164">
      <c r="A164" s="3"/>
      <c r="B164" s="7"/>
      <c r="C164" s="7"/>
      <c r="D164" s="7"/>
      <c r="E164" s="7"/>
      <c r="F164" s="69"/>
      <c r="G164" s="68" t="s">
        <v>106</v>
      </c>
      <c r="H164" s="69"/>
      <c r="I164" s="71">
        <f>P47</f>
        <v>0</v>
      </c>
      <c r="J164" s="69"/>
      <c r="K164" s="7"/>
      <c r="L164" s="7"/>
      <c r="M164" s="7"/>
      <c r="N164" s="7"/>
      <c r="O164" s="7"/>
      <c r="P164" s="7"/>
      <c r="Q164" s="7"/>
      <c r="R164" s="7"/>
      <c r="S164" s="7"/>
      <c r="T164" s="7"/>
      <c r="U164" s="85" t="b">
        <v>0</v>
      </c>
      <c r="V164" s="86"/>
      <c r="X164" s="95"/>
      <c r="Y164" s="95">
        <v>0.0</v>
      </c>
      <c r="AA164" s="88"/>
      <c r="AC164" s="7"/>
      <c r="AD164" s="7"/>
      <c r="AE164" s="7"/>
      <c r="AF164" s="7"/>
      <c r="AG164" s="7"/>
      <c r="AH164" s="7"/>
      <c r="AI164" s="7"/>
      <c r="AJ164" s="7"/>
      <c r="AK164" s="7"/>
      <c r="AL164" s="7"/>
      <c r="AM164" s="7"/>
      <c r="AN164" s="7"/>
      <c r="AO164" s="7"/>
      <c r="AP164" s="7"/>
      <c r="AQ164" s="7"/>
      <c r="AR164" s="7"/>
      <c r="AS164" s="7"/>
      <c r="AT164" s="7"/>
      <c r="AU164" s="7"/>
      <c r="AV164" s="3"/>
    </row>
    <row r="165">
      <c r="A165" s="3"/>
      <c r="B165" s="7"/>
      <c r="C165" s="7"/>
      <c r="D165" s="7"/>
      <c r="E165" s="7"/>
      <c r="F165" s="69"/>
      <c r="G165" s="68" t="s">
        <v>36</v>
      </c>
      <c r="H165" s="69"/>
      <c r="I165" s="69" t="str">
        <f>AQ47</f>
        <v/>
      </c>
      <c r="J165" s="69"/>
      <c r="K165" s="7"/>
      <c r="L165" s="7"/>
      <c r="M165" s="7"/>
      <c r="N165" s="7"/>
      <c r="O165" s="7"/>
      <c r="P165" s="7"/>
      <c r="Q165" s="7"/>
      <c r="R165" s="7"/>
      <c r="S165" s="7"/>
      <c r="T165" s="7"/>
      <c r="U165" s="85" t="b">
        <v>0</v>
      </c>
      <c r="V165" s="86"/>
      <c r="X165" s="95"/>
      <c r="Y165" s="95">
        <v>0.0</v>
      </c>
      <c r="AA165" s="88"/>
      <c r="AC165" s="7"/>
      <c r="AD165" s="7"/>
      <c r="AE165" s="7"/>
      <c r="AF165" s="7"/>
      <c r="AG165" s="7"/>
      <c r="AH165" s="7"/>
      <c r="AI165" s="7"/>
      <c r="AJ165" s="7"/>
      <c r="AK165" s="7"/>
      <c r="AL165" s="7"/>
      <c r="AM165" s="7"/>
      <c r="AN165" s="7"/>
      <c r="AO165" s="7"/>
      <c r="AP165" s="7"/>
      <c r="AQ165" s="7"/>
      <c r="AR165" s="7"/>
      <c r="AS165" s="7"/>
      <c r="AT165" s="7"/>
      <c r="AU165" s="7"/>
      <c r="AV165" s="3"/>
    </row>
    <row r="166">
      <c r="A166" s="3"/>
      <c r="B166" s="7"/>
      <c r="C166" s="7"/>
      <c r="D166" s="7"/>
      <c r="E166" s="7"/>
      <c r="F166" s="69"/>
      <c r="G166" s="69"/>
      <c r="H166" s="69"/>
      <c r="I166" s="69"/>
      <c r="J166" s="69"/>
      <c r="K166" s="7"/>
      <c r="L166" s="7"/>
      <c r="M166" s="7"/>
      <c r="N166" s="7"/>
      <c r="O166" s="7"/>
      <c r="P166" s="7"/>
      <c r="Q166" s="7"/>
      <c r="R166" s="7"/>
      <c r="S166" s="7"/>
      <c r="T166" s="7"/>
      <c r="U166" s="85" t="b">
        <v>0</v>
      </c>
      <c r="V166" s="86"/>
      <c r="X166" s="95"/>
      <c r="Y166" s="95">
        <v>0.0</v>
      </c>
      <c r="AA166" s="88"/>
      <c r="AC166" s="7"/>
      <c r="AD166" s="7"/>
      <c r="AE166" s="7"/>
      <c r="AF166" s="7"/>
      <c r="AG166" s="7"/>
      <c r="AH166" s="7"/>
      <c r="AI166" s="7"/>
      <c r="AJ166" s="7"/>
      <c r="AK166" s="7"/>
      <c r="AL166" s="7"/>
      <c r="AM166" s="7"/>
      <c r="AN166" s="7"/>
      <c r="AO166" s="7"/>
      <c r="AP166" s="7"/>
      <c r="AQ166" s="7"/>
      <c r="AR166" s="7"/>
      <c r="AS166" s="7"/>
      <c r="AT166" s="7"/>
      <c r="AU166" s="7"/>
      <c r="AV166" s="3"/>
    </row>
    <row r="167">
      <c r="A167" s="3"/>
      <c r="B167" s="7"/>
      <c r="C167" s="7"/>
      <c r="D167" s="7"/>
      <c r="E167" s="7"/>
      <c r="F167" s="69"/>
      <c r="G167" s="69"/>
      <c r="H167" s="69"/>
      <c r="I167" s="69"/>
      <c r="J167" s="69"/>
      <c r="K167" s="7"/>
      <c r="L167" s="7"/>
      <c r="M167" s="7"/>
      <c r="N167" s="7"/>
      <c r="O167" s="7"/>
      <c r="P167" s="7"/>
      <c r="Q167" s="7"/>
      <c r="R167" s="7"/>
      <c r="S167" s="7"/>
      <c r="T167" s="7"/>
      <c r="U167" s="85" t="b">
        <v>0</v>
      </c>
      <c r="V167" s="86"/>
      <c r="Y167" s="95">
        <v>0.0</v>
      </c>
      <c r="AA167" s="88"/>
      <c r="AC167" s="7"/>
      <c r="AD167" s="7"/>
      <c r="AE167" s="7"/>
      <c r="AF167" s="7"/>
      <c r="AG167" s="7"/>
      <c r="AH167" s="7"/>
      <c r="AI167" s="7"/>
      <c r="AJ167" s="7"/>
      <c r="AK167" s="7"/>
      <c r="AL167" s="7"/>
      <c r="AM167" s="7"/>
      <c r="AN167" s="7"/>
      <c r="AO167" s="7"/>
      <c r="AP167" s="7"/>
      <c r="AQ167" s="7"/>
      <c r="AR167" s="7"/>
      <c r="AS167" s="7"/>
      <c r="AT167" s="7"/>
      <c r="AU167" s="7"/>
      <c r="AV167" s="3"/>
    </row>
    <row r="168">
      <c r="A168" s="3"/>
      <c r="B168" s="7"/>
      <c r="C168" s="7"/>
      <c r="D168" s="7"/>
      <c r="E168" s="7"/>
      <c r="F168" s="69"/>
      <c r="G168" s="69"/>
      <c r="H168" s="69"/>
      <c r="I168" s="69"/>
      <c r="J168" s="69"/>
      <c r="K168" s="7"/>
      <c r="L168" s="7"/>
      <c r="M168" s="7"/>
      <c r="N168" s="7"/>
      <c r="O168" s="7"/>
      <c r="P168" s="7"/>
      <c r="Q168" s="7"/>
      <c r="R168" s="7"/>
      <c r="S168" s="7"/>
      <c r="T168" s="7"/>
      <c r="U168" s="85" t="b">
        <v>0</v>
      </c>
      <c r="V168" s="86"/>
      <c r="X168" s="95"/>
      <c r="Y168" s="95">
        <v>0.0</v>
      </c>
      <c r="AA168" s="88"/>
      <c r="AC168" s="7"/>
      <c r="AD168" s="7"/>
      <c r="AE168" s="7"/>
      <c r="AF168" s="7"/>
      <c r="AG168" s="7"/>
      <c r="AH168" s="7"/>
      <c r="AI168" s="7"/>
      <c r="AJ168" s="7"/>
      <c r="AK168" s="7"/>
      <c r="AL168" s="7"/>
      <c r="AM168" s="7"/>
      <c r="AN168" s="7"/>
      <c r="AO168" s="7"/>
      <c r="AP168" s="7"/>
      <c r="AQ168" s="7"/>
      <c r="AR168" s="7"/>
      <c r="AS168" s="7"/>
      <c r="AT168" s="7"/>
      <c r="AU168" s="7"/>
      <c r="AV168" s="3"/>
    </row>
    <row r="169">
      <c r="A169" s="3"/>
      <c r="B169" s="7"/>
      <c r="C169" s="7"/>
      <c r="D169" s="7"/>
      <c r="E169" s="7"/>
      <c r="F169" s="69"/>
      <c r="G169" s="68" t="s">
        <v>26</v>
      </c>
      <c r="H169" s="71">
        <f>G72</f>
        <v>0</v>
      </c>
      <c r="I169" s="69"/>
      <c r="J169" s="69"/>
      <c r="K169" s="7"/>
      <c r="L169" s="7"/>
      <c r="M169" s="7"/>
      <c r="N169" s="7"/>
      <c r="O169" s="7"/>
      <c r="P169" s="7"/>
      <c r="Q169" s="7"/>
      <c r="R169" s="7"/>
      <c r="S169" s="7"/>
      <c r="T169" s="7"/>
      <c r="U169" s="85" t="b">
        <v>0</v>
      </c>
      <c r="V169" s="86"/>
      <c r="X169" s="95"/>
      <c r="Y169" s="95">
        <v>0.0</v>
      </c>
      <c r="AA169" s="88"/>
      <c r="AC169" s="7"/>
      <c r="AD169" s="7"/>
      <c r="AE169" s="7"/>
      <c r="AF169" s="7"/>
      <c r="AG169" s="7"/>
      <c r="AH169" s="7"/>
      <c r="AI169" s="7"/>
      <c r="AJ169" s="7"/>
      <c r="AK169" s="7"/>
      <c r="AL169" s="7"/>
      <c r="AM169" s="7"/>
      <c r="AN169" s="7"/>
      <c r="AO169" s="7"/>
      <c r="AP169" s="7"/>
      <c r="AQ169" s="7"/>
      <c r="AR169" s="7"/>
      <c r="AS169" s="7"/>
      <c r="AT169" s="7"/>
      <c r="AU169" s="7"/>
      <c r="AV169" s="3"/>
    </row>
    <row r="170">
      <c r="A170" s="3"/>
      <c r="B170" s="7"/>
      <c r="C170" s="7"/>
      <c r="D170" s="7"/>
      <c r="E170" s="7"/>
      <c r="F170" s="69"/>
      <c r="G170" s="68" t="s">
        <v>27</v>
      </c>
      <c r="H170" s="71">
        <f>G95</f>
        <v>0</v>
      </c>
      <c r="I170" s="69"/>
      <c r="J170" s="69"/>
      <c r="K170" s="7"/>
      <c r="L170" s="7"/>
      <c r="M170" s="7"/>
      <c r="N170" s="7"/>
      <c r="O170" s="7"/>
      <c r="P170" s="7"/>
      <c r="Q170" s="7"/>
      <c r="R170" s="7"/>
      <c r="S170" s="7"/>
      <c r="T170" s="7"/>
      <c r="U170" s="85" t="b">
        <v>0</v>
      </c>
      <c r="V170" s="86"/>
      <c r="X170" s="95"/>
      <c r="Y170" s="95">
        <v>0.0</v>
      </c>
      <c r="AA170" s="88"/>
      <c r="AC170" s="7"/>
      <c r="AD170" s="7"/>
      <c r="AE170" s="7"/>
      <c r="AF170" s="7"/>
      <c r="AG170" s="7"/>
      <c r="AH170" s="7"/>
      <c r="AI170" s="7"/>
      <c r="AJ170" s="7"/>
      <c r="AK170" s="7"/>
      <c r="AL170" s="7"/>
      <c r="AM170" s="7"/>
      <c r="AN170" s="7"/>
      <c r="AO170" s="7"/>
      <c r="AP170" s="7"/>
      <c r="AQ170" s="7"/>
      <c r="AR170" s="7"/>
      <c r="AS170" s="7"/>
      <c r="AT170" s="7"/>
      <c r="AU170" s="7"/>
      <c r="AV170" s="3"/>
    </row>
    <row r="171">
      <c r="A171" s="3"/>
      <c r="B171" s="7"/>
      <c r="C171" s="7"/>
      <c r="D171" s="7"/>
      <c r="E171" s="7"/>
      <c r="F171" s="69"/>
      <c r="G171" s="69"/>
      <c r="H171" s="69"/>
      <c r="I171" s="69"/>
      <c r="J171" s="69"/>
      <c r="K171" s="7"/>
      <c r="L171" s="7"/>
      <c r="M171" s="7"/>
      <c r="N171" s="7"/>
      <c r="O171" s="7"/>
      <c r="P171" s="7"/>
      <c r="Q171" s="7"/>
      <c r="R171" s="7"/>
      <c r="S171" s="7"/>
      <c r="T171" s="7"/>
      <c r="U171" s="85" t="b">
        <v>0</v>
      </c>
      <c r="V171" s="86"/>
      <c r="Y171" s="95">
        <v>0.0</v>
      </c>
      <c r="AA171" s="88"/>
      <c r="AC171" s="7"/>
      <c r="AD171" s="7"/>
      <c r="AE171" s="7"/>
      <c r="AF171" s="7"/>
      <c r="AG171" s="7"/>
      <c r="AH171" s="7"/>
      <c r="AI171" s="7"/>
      <c r="AJ171" s="7"/>
      <c r="AK171" s="7"/>
      <c r="AL171" s="7"/>
      <c r="AM171" s="7"/>
      <c r="AN171" s="7"/>
      <c r="AO171" s="7"/>
      <c r="AP171" s="7"/>
      <c r="AQ171" s="7"/>
      <c r="AR171" s="7"/>
      <c r="AS171" s="7"/>
      <c r="AT171" s="7"/>
      <c r="AU171" s="7"/>
      <c r="AV171" s="3"/>
    </row>
    <row r="172">
      <c r="A172" s="3"/>
      <c r="B172" s="7"/>
      <c r="C172" s="7"/>
      <c r="D172" s="7"/>
      <c r="E172" s="7"/>
      <c r="F172" s="69"/>
      <c r="G172" s="69"/>
      <c r="H172" s="69"/>
      <c r="I172" s="69"/>
      <c r="J172" s="69"/>
      <c r="K172" s="7"/>
      <c r="L172" s="7"/>
      <c r="M172" s="7"/>
      <c r="N172" s="7"/>
      <c r="O172" s="7"/>
      <c r="P172" s="7"/>
      <c r="Q172" s="7"/>
      <c r="R172" s="7"/>
      <c r="S172" s="7"/>
      <c r="T172" s="7"/>
      <c r="U172" s="85" t="b">
        <v>0</v>
      </c>
      <c r="V172" s="86"/>
      <c r="X172" s="95"/>
      <c r="Y172" s="95">
        <v>0.0</v>
      </c>
      <c r="AA172" s="88"/>
      <c r="AC172" s="7"/>
      <c r="AD172" s="7"/>
      <c r="AE172" s="7"/>
      <c r="AF172" s="7"/>
      <c r="AG172" s="7"/>
      <c r="AH172" s="7"/>
      <c r="AI172" s="7"/>
      <c r="AJ172" s="7"/>
      <c r="AK172" s="7"/>
      <c r="AL172" s="7"/>
      <c r="AM172" s="7"/>
      <c r="AN172" s="7"/>
      <c r="AO172" s="7"/>
      <c r="AP172" s="7"/>
      <c r="AQ172" s="7"/>
      <c r="AR172" s="7"/>
      <c r="AS172" s="7"/>
      <c r="AT172" s="7"/>
      <c r="AU172" s="7"/>
      <c r="AV172" s="3"/>
    </row>
    <row r="173">
      <c r="A173" s="3"/>
      <c r="B173" s="7"/>
      <c r="C173" s="7"/>
      <c r="D173" s="7"/>
      <c r="E173" s="7"/>
      <c r="F173" s="69"/>
      <c r="G173" s="69"/>
      <c r="H173" s="69"/>
      <c r="I173" s="69"/>
      <c r="J173" s="69"/>
      <c r="K173" s="7"/>
      <c r="L173" s="7"/>
      <c r="M173" s="7"/>
      <c r="N173" s="7"/>
      <c r="O173" s="7"/>
      <c r="P173" s="7"/>
      <c r="Q173" s="7"/>
      <c r="R173" s="7"/>
      <c r="S173" s="7"/>
      <c r="T173" s="7"/>
      <c r="U173" s="85" t="b">
        <v>0</v>
      </c>
      <c r="V173" s="86"/>
      <c r="X173" s="95"/>
      <c r="Y173" s="95">
        <v>0.0</v>
      </c>
      <c r="AA173" s="88"/>
      <c r="AC173" s="7"/>
      <c r="AD173" s="7"/>
      <c r="AE173" s="7"/>
      <c r="AF173" s="7"/>
      <c r="AG173" s="7"/>
      <c r="AH173" s="7"/>
      <c r="AI173" s="7"/>
      <c r="AJ173" s="7"/>
      <c r="AK173" s="7"/>
      <c r="AL173" s="7"/>
      <c r="AM173" s="7"/>
      <c r="AN173" s="7"/>
      <c r="AO173" s="7"/>
      <c r="AP173" s="7"/>
      <c r="AQ173" s="7"/>
      <c r="AR173" s="7"/>
      <c r="AS173" s="7"/>
      <c r="AT173" s="7"/>
      <c r="AU173" s="7"/>
      <c r="AV173" s="3"/>
    </row>
    <row r="174">
      <c r="A174" s="3"/>
      <c r="B174" s="7"/>
      <c r="C174" s="7"/>
      <c r="D174" s="7"/>
      <c r="E174" s="7"/>
      <c r="F174" s="69"/>
      <c r="G174" s="69"/>
      <c r="H174" s="69"/>
      <c r="I174" s="69"/>
      <c r="J174" s="69"/>
      <c r="K174" s="7"/>
      <c r="L174" s="7"/>
      <c r="M174" s="7"/>
      <c r="N174" s="7"/>
      <c r="O174" s="7"/>
      <c r="P174" s="7"/>
      <c r="Q174" s="7"/>
      <c r="R174" s="7"/>
      <c r="S174" s="7"/>
      <c r="T174" s="7"/>
      <c r="U174" s="85" t="b">
        <v>0</v>
      </c>
      <c r="V174" s="86"/>
      <c r="X174" s="95"/>
      <c r="Y174" s="95">
        <v>0.0</v>
      </c>
      <c r="AA174" s="88"/>
      <c r="AC174" s="7"/>
      <c r="AD174" s="7"/>
      <c r="AE174" s="7"/>
      <c r="AF174" s="7"/>
      <c r="AG174" s="7"/>
      <c r="AH174" s="7"/>
      <c r="AI174" s="7"/>
      <c r="AJ174" s="7"/>
      <c r="AK174" s="7"/>
      <c r="AL174" s="7"/>
      <c r="AM174" s="7"/>
      <c r="AN174" s="7"/>
      <c r="AO174" s="7"/>
      <c r="AP174" s="7"/>
      <c r="AQ174" s="7"/>
      <c r="AR174" s="7"/>
      <c r="AS174" s="7"/>
      <c r="AT174" s="7"/>
      <c r="AU174" s="7"/>
      <c r="AV174" s="3"/>
    </row>
    <row r="175">
      <c r="A175" s="3"/>
      <c r="B175" s="7"/>
      <c r="C175" s="7"/>
      <c r="D175" s="7"/>
      <c r="E175" s="7"/>
      <c r="F175" s="69"/>
      <c r="G175" s="69"/>
      <c r="H175" s="69"/>
      <c r="I175" s="69"/>
      <c r="J175" s="69"/>
      <c r="K175" s="7"/>
      <c r="L175" s="7"/>
      <c r="M175" s="7"/>
      <c r="N175" s="7"/>
      <c r="O175" s="7"/>
      <c r="P175" s="7"/>
      <c r="Q175" s="7"/>
      <c r="R175" s="7"/>
      <c r="S175" s="7"/>
      <c r="T175" s="7"/>
      <c r="U175" s="85" t="b">
        <v>0</v>
      </c>
      <c r="V175" s="86"/>
      <c r="X175" s="95"/>
      <c r="Y175" s="95">
        <v>0.0</v>
      </c>
      <c r="AA175" s="88"/>
      <c r="AC175" s="7"/>
      <c r="AD175" s="7"/>
      <c r="AE175" s="7"/>
      <c r="AF175" s="7"/>
      <c r="AG175" s="7"/>
      <c r="AH175" s="7"/>
      <c r="AI175" s="7"/>
      <c r="AJ175" s="7"/>
      <c r="AK175" s="7"/>
      <c r="AL175" s="7"/>
      <c r="AM175" s="7"/>
      <c r="AN175" s="7"/>
      <c r="AO175" s="7"/>
      <c r="AP175" s="7"/>
      <c r="AQ175" s="7"/>
      <c r="AR175" s="7"/>
      <c r="AS175" s="7"/>
      <c r="AT175" s="7"/>
      <c r="AU175" s="7"/>
      <c r="AV175" s="3"/>
    </row>
    <row r="176">
      <c r="A176" s="3"/>
      <c r="B176" s="7"/>
      <c r="C176" s="7"/>
      <c r="D176" s="7"/>
      <c r="E176" s="7"/>
      <c r="F176" s="69"/>
      <c r="G176" s="69"/>
      <c r="H176" s="69"/>
      <c r="I176" s="69"/>
      <c r="J176" s="69"/>
      <c r="K176" s="7"/>
      <c r="L176" s="7"/>
      <c r="M176" s="7"/>
      <c r="N176" s="7"/>
      <c r="O176" s="7"/>
      <c r="P176" s="7"/>
      <c r="Q176" s="7"/>
      <c r="R176" s="7"/>
      <c r="S176" s="7"/>
      <c r="T176" s="7"/>
      <c r="U176" s="85" t="b">
        <v>0</v>
      </c>
      <c r="V176" s="86"/>
      <c r="X176" s="95"/>
      <c r="Y176" s="95">
        <v>0.0</v>
      </c>
      <c r="AA176" s="88"/>
      <c r="AC176" s="7"/>
      <c r="AD176" s="7"/>
      <c r="AE176" s="7"/>
      <c r="AF176" s="7"/>
      <c r="AG176" s="7"/>
      <c r="AH176" s="7"/>
      <c r="AI176" s="7"/>
      <c r="AJ176" s="7"/>
      <c r="AK176" s="7"/>
      <c r="AL176" s="7"/>
      <c r="AM176" s="7"/>
      <c r="AN176" s="7"/>
      <c r="AO176" s="7"/>
      <c r="AP176" s="7"/>
      <c r="AQ176" s="7"/>
      <c r="AR176" s="7"/>
      <c r="AS176" s="7"/>
      <c r="AT176" s="7"/>
      <c r="AU176" s="7"/>
      <c r="AV176" s="3"/>
    </row>
    <row r="177">
      <c r="A177" s="3"/>
      <c r="B177" s="7"/>
      <c r="C177" s="7"/>
      <c r="D177" s="7"/>
      <c r="E177" s="7"/>
      <c r="F177" s="69"/>
      <c r="G177" s="69"/>
      <c r="H177" s="69"/>
      <c r="I177" s="69"/>
      <c r="J177" s="69"/>
      <c r="K177" s="7"/>
      <c r="L177" s="7"/>
      <c r="M177" s="7"/>
      <c r="N177" s="7"/>
      <c r="O177" s="7"/>
      <c r="P177" s="7"/>
      <c r="Q177" s="7"/>
      <c r="R177" s="7"/>
      <c r="S177" s="7"/>
      <c r="T177" s="7"/>
      <c r="U177" s="85" t="b">
        <v>0</v>
      </c>
      <c r="V177" s="86"/>
      <c r="X177" s="95"/>
      <c r="Y177" s="95">
        <v>0.0</v>
      </c>
      <c r="AA177" s="88"/>
      <c r="AC177" s="7"/>
      <c r="AD177" s="7"/>
      <c r="AE177" s="7"/>
      <c r="AF177" s="7"/>
      <c r="AG177" s="7"/>
      <c r="AH177" s="7"/>
      <c r="AI177" s="7"/>
      <c r="AJ177" s="7"/>
      <c r="AK177" s="7"/>
      <c r="AL177" s="7"/>
      <c r="AM177" s="7"/>
      <c r="AN177" s="7"/>
      <c r="AO177" s="7"/>
      <c r="AP177" s="7"/>
      <c r="AQ177" s="7"/>
      <c r="AR177" s="7"/>
      <c r="AS177" s="7"/>
      <c r="AT177" s="7"/>
      <c r="AU177" s="7"/>
      <c r="AV177" s="3"/>
    </row>
    <row r="178">
      <c r="A178" s="3"/>
      <c r="B178" s="7"/>
      <c r="C178" s="7"/>
      <c r="D178" s="7"/>
      <c r="E178" s="7"/>
      <c r="F178" s="69"/>
      <c r="G178" s="69"/>
      <c r="H178" s="69"/>
      <c r="I178" s="69"/>
      <c r="J178" s="69"/>
      <c r="K178" s="7"/>
      <c r="L178" s="7"/>
      <c r="M178" s="7"/>
      <c r="N178" s="7"/>
      <c r="O178" s="7"/>
      <c r="P178" s="7"/>
      <c r="Q178" s="7"/>
      <c r="R178" s="7"/>
      <c r="S178" s="7"/>
      <c r="T178" s="7"/>
      <c r="U178" s="85" t="b">
        <v>0</v>
      </c>
      <c r="V178" s="86"/>
      <c r="X178" s="95"/>
      <c r="Y178" s="95">
        <v>0.0</v>
      </c>
      <c r="AA178" s="88"/>
      <c r="AC178" s="7"/>
      <c r="AD178" s="7"/>
      <c r="AE178" s="7"/>
      <c r="AF178" s="7"/>
      <c r="AG178" s="7"/>
      <c r="AH178" s="7"/>
      <c r="AI178" s="7"/>
      <c r="AJ178" s="7"/>
      <c r="AK178" s="7"/>
      <c r="AL178" s="7"/>
      <c r="AM178" s="7"/>
      <c r="AN178" s="7"/>
      <c r="AO178" s="7"/>
      <c r="AP178" s="7"/>
      <c r="AQ178" s="7"/>
      <c r="AR178" s="7"/>
      <c r="AS178" s="7"/>
      <c r="AT178" s="7"/>
      <c r="AU178" s="7"/>
      <c r="AV178" s="3"/>
    </row>
    <row r="179">
      <c r="A179" s="3"/>
      <c r="B179" s="7"/>
      <c r="C179" s="7"/>
      <c r="D179" s="7"/>
      <c r="E179" s="7"/>
      <c r="F179" s="69"/>
      <c r="G179" s="69"/>
      <c r="H179" s="69"/>
      <c r="I179" s="69"/>
      <c r="J179" s="69"/>
      <c r="K179" s="7"/>
      <c r="L179" s="7"/>
      <c r="M179" s="7"/>
      <c r="N179" s="7"/>
      <c r="O179" s="7"/>
      <c r="P179" s="7"/>
      <c r="Q179" s="7"/>
      <c r="R179" s="7"/>
      <c r="S179" s="7"/>
      <c r="T179" s="7"/>
      <c r="U179" s="85" t="b">
        <v>0</v>
      </c>
      <c r="V179" s="86"/>
      <c r="X179" s="95"/>
      <c r="Y179" s="95">
        <v>0.0</v>
      </c>
      <c r="AA179" s="88"/>
      <c r="AC179" s="7"/>
      <c r="AD179" s="7"/>
      <c r="AE179" s="7"/>
      <c r="AF179" s="7"/>
      <c r="AG179" s="7"/>
      <c r="AH179" s="7"/>
      <c r="AI179" s="7"/>
      <c r="AJ179" s="7"/>
      <c r="AK179" s="7"/>
      <c r="AL179" s="7"/>
      <c r="AM179" s="7"/>
      <c r="AN179" s="7"/>
      <c r="AO179" s="7"/>
      <c r="AP179" s="7"/>
      <c r="AQ179" s="7"/>
      <c r="AR179" s="7"/>
      <c r="AS179" s="7"/>
      <c r="AT179" s="7"/>
      <c r="AU179" s="7"/>
      <c r="AV179" s="3"/>
    </row>
    <row r="180">
      <c r="A180" s="3"/>
      <c r="B180" s="7"/>
      <c r="C180" s="7"/>
      <c r="D180" s="7"/>
      <c r="E180" s="7"/>
      <c r="F180" s="69"/>
      <c r="G180" s="69"/>
      <c r="H180" s="69"/>
      <c r="I180" s="69"/>
      <c r="J180" s="69"/>
      <c r="K180" s="7"/>
      <c r="L180" s="7"/>
      <c r="M180" s="7"/>
      <c r="N180" s="7"/>
      <c r="O180" s="7"/>
      <c r="P180" s="7"/>
      <c r="Q180" s="7"/>
      <c r="R180" s="7"/>
      <c r="S180" s="7"/>
      <c r="T180" s="7"/>
      <c r="U180" s="85" t="b">
        <v>0</v>
      </c>
      <c r="V180" s="86"/>
      <c r="X180" s="95"/>
      <c r="Y180" s="95">
        <v>0.0</v>
      </c>
      <c r="AA180" s="88"/>
      <c r="AC180" s="7"/>
      <c r="AD180" s="7"/>
      <c r="AE180" s="7"/>
      <c r="AF180" s="7"/>
      <c r="AG180" s="7"/>
      <c r="AH180" s="7"/>
      <c r="AI180" s="7"/>
      <c r="AJ180" s="7"/>
      <c r="AK180" s="7"/>
      <c r="AL180" s="7"/>
      <c r="AM180" s="7"/>
      <c r="AN180" s="7"/>
      <c r="AO180" s="7"/>
      <c r="AP180" s="7"/>
      <c r="AQ180" s="7"/>
      <c r="AR180" s="7"/>
      <c r="AS180" s="7"/>
      <c r="AT180" s="7"/>
      <c r="AU180" s="7"/>
      <c r="AV180" s="3"/>
    </row>
    <row r="181">
      <c r="A181" s="3"/>
      <c r="B181" s="7"/>
      <c r="C181" s="7"/>
      <c r="D181" s="7"/>
      <c r="E181" s="7"/>
      <c r="F181" s="69"/>
      <c r="G181" s="69"/>
      <c r="H181" s="69"/>
      <c r="I181" s="69"/>
      <c r="J181" s="69"/>
      <c r="K181" s="7"/>
      <c r="L181" s="7"/>
      <c r="M181" s="7"/>
      <c r="N181" s="7"/>
      <c r="O181" s="7"/>
      <c r="P181" s="7"/>
      <c r="Q181" s="7"/>
      <c r="R181" s="7"/>
      <c r="S181" s="7"/>
      <c r="T181" s="7"/>
      <c r="U181" s="85" t="b">
        <v>0</v>
      </c>
      <c r="V181" s="86"/>
      <c r="Y181" s="95">
        <v>0.0</v>
      </c>
      <c r="AA181" s="88"/>
      <c r="AC181" s="7"/>
      <c r="AD181" s="7"/>
      <c r="AE181" s="7"/>
      <c r="AF181" s="7"/>
      <c r="AG181" s="7"/>
      <c r="AH181" s="7"/>
      <c r="AI181" s="7"/>
      <c r="AJ181" s="7"/>
      <c r="AK181" s="7"/>
      <c r="AL181" s="7"/>
      <c r="AM181" s="7"/>
      <c r="AN181" s="7"/>
      <c r="AO181" s="7"/>
      <c r="AP181" s="7"/>
      <c r="AQ181" s="7"/>
      <c r="AR181" s="7"/>
      <c r="AS181" s="7"/>
      <c r="AT181" s="7"/>
      <c r="AU181" s="7"/>
      <c r="AV181" s="3"/>
    </row>
    <row r="182">
      <c r="A182" s="3"/>
      <c r="B182" s="7"/>
      <c r="C182" s="7"/>
      <c r="D182" s="7"/>
      <c r="E182" s="7"/>
      <c r="F182" s="69"/>
      <c r="G182" s="69"/>
      <c r="H182" s="69"/>
      <c r="I182" s="69"/>
      <c r="J182" s="69"/>
      <c r="K182" s="7"/>
      <c r="L182" s="7"/>
      <c r="M182" s="7"/>
      <c r="N182" s="7"/>
      <c r="O182" s="7"/>
      <c r="P182" s="7"/>
      <c r="Q182" s="7"/>
      <c r="R182" s="7"/>
      <c r="S182" s="7"/>
      <c r="T182" s="7"/>
      <c r="U182" s="85" t="b">
        <v>0</v>
      </c>
      <c r="V182" s="96"/>
      <c r="Y182" s="95">
        <v>0.0</v>
      </c>
      <c r="AA182" s="88"/>
      <c r="AC182" s="7"/>
      <c r="AD182" s="7"/>
      <c r="AE182" s="7"/>
      <c r="AF182" s="7"/>
      <c r="AG182" s="7"/>
      <c r="AH182" s="7"/>
      <c r="AI182" s="7"/>
      <c r="AJ182" s="7"/>
      <c r="AK182" s="7"/>
      <c r="AL182" s="7"/>
      <c r="AM182" s="7"/>
      <c r="AN182" s="7"/>
      <c r="AO182" s="7"/>
      <c r="AP182" s="7"/>
      <c r="AQ182" s="7"/>
      <c r="AR182" s="7"/>
      <c r="AS182" s="7"/>
      <c r="AT182" s="7"/>
      <c r="AU182" s="7"/>
      <c r="AV182" s="3"/>
    </row>
    <row r="183">
      <c r="A183" s="3"/>
      <c r="B183" s="7"/>
      <c r="C183" s="7"/>
      <c r="D183" s="7"/>
      <c r="E183" s="7"/>
      <c r="F183" s="69"/>
      <c r="G183" s="69"/>
      <c r="H183" s="69"/>
      <c r="I183" s="69"/>
      <c r="J183" s="69"/>
      <c r="K183" s="7"/>
      <c r="L183" s="7"/>
      <c r="M183" s="7"/>
      <c r="N183" s="7"/>
      <c r="O183" s="7"/>
      <c r="P183" s="7"/>
      <c r="Q183" s="7"/>
      <c r="R183" s="7"/>
      <c r="S183" s="7"/>
      <c r="T183" s="7"/>
      <c r="U183" s="85" t="b">
        <v>0</v>
      </c>
      <c r="V183" s="96"/>
      <c r="Y183" s="95">
        <v>0.0</v>
      </c>
      <c r="AA183" s="88"/>
      <c r="AC183" s="7"/>
      <c r="AD183" s="7"/>
      <c r="AE183" s="7"/>
      <c r="AF183" s="7"/>
      <c r="AG183" s="7"/>
      <c r="AH183" s="7"/>
      <c r="AI183" s="7"/>
      <c r="AJ183" s="7"/>
      <c r="AK183" s="7"/>
      <c r="AL183" s="7"/>
      <c r="AM183" s="7"/>
      <c r="AN183" s="7"/>
      <c r="AO183" s="7"/>
      <c r="AP183" s="7"/>
      <c r="AQ183" s="7"/>
      <c r="AR183" s="7"/>
      <c r="AS183" s="7"/>
      <c r="AT183" s="7"/>
      <c r="AU183" s="7"/>
      <c r="AV183" s="3"/>
    </row>
    <row r="184">
      <c r="A184" s="3"/>
      <c r="B184" s="7"/>
      <c r="C184" s="7"/>
      <c r="D184" s="7"/>
      <c r="E184" s="7"/>
      <c r="F184" s="69"/>
      <c r="G184" s="69"/>
      <c r="H184" s="69"/>
      <c r="I184" s="69"/>
      <c r="J184" s="69"/>
      <c r="K184" s="7"/>
      <c r="L184" s="7"/>
      <c r="M184" s="7"/>
      <c r="N184" s="7"/>
      <c r="O184" s="7"/>
      <c r="P184" s="7"/>
      <c r="Q184" s="7"/>
      <c r="R184" s="7"/>
      <c r="S184" s="7"/>
      <c r="T184" s="7"/>
      <c r="U184" s="97"/>
      <c r="V184" s="98"/>
      <c r="W184" s="98"/>
      <c r="X184" s="98"/>
      <c r="Y184" s="80"/>
      <c r="AA184" s="80"/>
      <c r="AC184" s="7"/>
      <c r="AD184" s="7"/>
      <c r="AE184" s="7"/>
      <c r="AF184" s="7"/>
      <c r="AG184" s="7"/>
      <c r="AH184" s="7"/>
      <c r="AI184" s="7"/>
      <c r="AJ184" s="7"/>
      <c r="AK184" s="7"/>
      <c r="AL184" s="7"/>
      <c r="AM184" s="7"/>
      <c r="AN184" s="7"/>
      <c r="AO184" s="7"/>
      <c r="AP184" s="7"/>
      <c r="AQ184" s="7"/>
      <c r="AR184" s="7"/>
      <c r="AS184" s="7"/>
      <c r="AT184" s="7"/>
      <c r="AU184" s="7"/>
      <c r="AV184" s="3"/>
    </row>
    <row r="185">
      <c r="A185" s="3"/>
      <c r="B185" s="7"/>
      <c r="C185" s="7"/>
      <c r="D185" s="7"/>
      <c r="E185" s="7"/>
      <c r="F185" s="69"/>
      <c r="G185" s="69"/>
      <c r="H185" s="69"/>
      <c r="I185" s="69"/>
      <c r="J185" s="69"/>
      <c r="K185" s="7"/>
      <c r="L185" s="7"/>
      <c r="M185" s="7"/>
      <c r="N185" s="7"/>
      <c r="O185" s="7"/>
      <c r="P185" s="7"/>
      <c r="Q185" s="7"/>
      <c r="R185" s="7"/>
      <c r="S185" s="7"/>
      <c r="T185" s="7"/>
      <c r="U185" s="101" t="s">
        <v>84</v>
      </c>
      <c r="Y185" s="102">
        <f>SUM(Y154:Z183)</f>
        <v>0</v>
      </c>
      <c r="AA185" s="80"/>
      <c r="AB185" s="98"/>
      <c r="AC185" s="7"/>
      <c r="AD185" s="7"/>
      <c r="AE185" s="7"/>
      <c r="AF185" s="7"/>
      <c r="AG185" s="7"/>
      <c r="AH185" s="7"/>
      <c r="AI185" s="7"/>
      <c r="AJ185" s="7"/>
      <c r="AK185" s="7"/>
      <c r="AL185" s="7"/>
      <c r="AM185" s="7"/>
      <c r="AN185" s="7"/>
      <c r="AO185" s="7"/>
      <c r="AP185" s="7"/>
      <c r="AQ185" s="7"/>
      <c r="AR185" s="7"/>
      <c r="AS185" s="7"/>
      <c r="AT185" s="7"/>
      <c r="AU185" s="7"/>
      <c r="AV185" s="3"/>
    </row>
    <row r="186">
      <c r="A186" s="3"/>
      <c r="B186" s="7"/>
      <c r="C186" s="7"/>
      <c r="D186" s="7"/>
      <c r="E186" s="7"/>
      <c r="F186" s="69"/>
      <c r="G186" s="69"/>
      <c r="H186" s="69"/>
      <c r="I186" s="69"/>
      <c r="J186" s="69"/>
      <c r="K186" s="7"/>
      <c r="L186" s="7"/>
      <c r="M186" s="7"/>
      <c r="N186" s="7"/>
      <c r="O186" s="7"/>
      <c r="P186" s="7"/>
      <c r="Q186" s="7"/>
      <c r="R186" s="7"/>
      <c r="S186" s="7"/>
      <c r="T186" s="7"/>
      <c r="AA186" s="80"/>
      <c r="AB186" s="98"/>
      <c r="AC186" s="7"/>
      <c r="AD186" s="7"/>
      <c r="AE186" s="7"/>
      <c r="AF186" s="7"/>
      <c r="AG186" s="7"/>
      <c r="AH186" s="7"/>
      <c r="AI186" s="7"/>
      <c r="AJ186" s="7"/>
      <c r="AK186" s="7"/>
      <c r="AL186" s="7"/>
      <c r="AM186" s="7"/>
      <c r="AN186" s="7"/>
      <c r="AO186" s="7"/>
      <c r="AP186" s="7"/>
      <c r="AQ186" s="7"/>
      <c r="AR186" s="7"/>
      <c r="AS186" s="7"/>
      <c r="AT186" s="7"/>
      <c r="AU186" s="7"/>
      <c r="AV186" s="3"/>
    </row>
    <row r="187">
      <c r="A187" s="3"/>
      <c r="B187" s="7"/>
      <c r="C187" s="7"/>
      <c r="D187" s="7"/>
      <c r="E187" s="7"/>
      <c r="F187" s="69"/>
      <c r="G187" s="69"/>
      <c r="H187" s="69"/>
      <c r="I187" s="69"/>
      <c r="J187" s="69"/>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3"/>
    </row>
    <row r="188">
      <c r="A188" s="3"/>
      <c r="B188" s="7"/>
      <c r="C188" s="7"/>
      <c r="D188" s="7"/>
      <c r="E188" s="7"/>
      <c r="F188" s="69"/>
      <c r="G188" s="69"/>
      <c r="H188" s="69"/>
      <c r="I188" s="69"/>
      <c r="J188" s="69"/>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3"/>
    </row>
    <row r="189">
      <c r="A189" s="3"/>
      <c r="B189" s="7"/>
      <c r="C189" s="7"/>
      <c r="D189" s="7"/>
      <c r="E189" s="7"/>
      <c r="F189" s="69"/>
      <c r="G189" s="69"/>
      <c r="H189" s="69"/>
      <c r="I189" s="69"/>
      <c r="J189" s="69"/>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3"/>
    </row>
    <row r="190">
      <c r="A190" s="3"/>
      <c r="B190" s="7"/>
      <c r="C190" s="7"/>
      <c r="D190" s="7"/>
      <c r="E190" s="7"/>
      <c r="F190" s="69"/>
      <c r="G190" s="69"/>
      <c r="H190" s="69"/>
      <c r="I190" s="69"/>
      <c r="J190" s="69"/>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3"/>
    </row>
    <row r="191">
      <c r="A191" s="3"/>
      <c r="B191" s="7"/>
      <c r="C191" s="7"/>
      <c r="D191" s="7"/>
      <c r="E191" s="7"/>
      <c r="F191" s="69"/>
      <c r="G191" s="69"/>
      <c r="H191" s="69"/>
      <c r="I191" s="69"/>
      <c r="J191" s="69"/>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3"/>
    </row>
    <row r="192">
      <c r="A192" s="3"/>
      <c r="B192" s="7"/>
      <c r="C192" s="7"/>
      <c r="D192" s="7"/>
      <c r="E192" s="7"/>
      <c r="F192" s="69"/>
      <c r="G192" s="69"/>
      <c r="H192" s="69"/>
      <c r="I192" s="69"/>
      <c r="J192" s="69"/>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3"/>
    </row>
    <row r="193">
      <c r="A193" s="3"/>
      <c r="B193" s="7"/>
      <c r="C193" s="7"/>
      <c r="D193" s="7"/>
      <c r="E193" s="7"/>
      <c r="F193" s="69"/>
      <c r="G193" s="69"/>
      <c r="H193" s="69"/>
      <c r="I193" s="69"/>
      <c r="J193" s="69"/>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3"/>
    </row>
    <row r="194">
      <c r="A194" s="3"/>
      <c r="B194" s="7"/>
      <c r="C194" s="7"/>
      <c r="D194" s="7"/>
      <c r="E194" s="7"/>
      <c r="F194" s="69"/>
      <c r="G194" s="69"/>
      <c r="H194" s="69"/>
      <c r="I194" s="69"/>
      <c r="J194" s="69"/>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3"/>
    </row>
    <row r="195">
      <c r="A195" s="3"/>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row>
  </sheetData>
  <mergeCells count="836">
    <mergeCell ref="Y13:Z15"/>
    <mergeCell ref="Y16:Z16"/>
    <mergeCell ref="AD13:AG15"/>
    <mergeCell ref="AE16:AG16"/>
    <mergeCell ref="AH16:AI16"/>
    <mergeCell ref="AJ16:AK16"/>
    <mergeCell ref="AA13:AB15"/>
    <mergeCell ref="AH13:AI15"/>
    <mergeCell ref="AJ13:AK15"/>
    <mergeCell ref="AM14:AP16"/>
    <mergeCell ref="AQ14:AR16"/>
    <mergeCell ref="AS14:AT16"/>
    <mergeCell ref="AA16:AB16"/>
    <mergeCell ref="N2:O2"/>
    <mergeCell ref="P2:Q2"/>
    <mergeCell ref="R2:S2"/>
    <mergeCell ref="T2:U2"/>
    <mergeCell ref="V2:W2"/>
    <mergeCell ref="C5:J7"/>
    <mergeCell ref="L5:S7"/>
    <mergeCell ref="U5:AB7"/>
    <mergeCell ref="AD5:AK7"/>
    <mergeCell ref="AM5:AT8"/>
    <mergeCell ref="B1:D1"/>
    <mergeCell ref="B2:C2"/>
    <mergeCell ref="D2:E2"/>
    <mergeCell ref="F2:G2"/>
    <mergeCell ref="H2:I2"/>
    <mergeCell ref="J2:K2"/>
    <mergeCell ref="L2:M2"/>
    <mergeCell ref="AI9:AK11"/>
    <mergeCell ref="AM10:AQ12"/>
    <mergeCell ref="AR10:AT12"/>
    <mergeCell ref="C9:G11"/>
    <mergeCell ref="H9:J11"/>
    <mergeCell ref="L9:P11"/>
    <mergeCell ref="Q9:S11"/>
    <mergeCell ref="U9:Y11"/>
    <mergeCell ref="Z9:AB11"/>
    <mergeCell ref="AD9:AH11"/>
    <mergeCell ref="C13:F15"/>
    <mergeCell ref="G13:H15"/>
    <mergeCell ref="I13:J15"/>
    <mergeCell ref="L13:O15"/>
    <mergeCell ref="P13:Q15"/>
    <mergeCell ref="R13:S15"/>
    <mergeCell ref="U13:X15"/>
    <mergeCell ref="D16:F16"/>
    <mergeCell ref="G16:H16"/>
    <mergeCell ref="I16:J16"/>
    <mergeCell ref="M16:O16"/>
    <mergeCell ref="P16:Q16"/>
    <mergeCell ref="R16:S16"/>
    <mergeCell ref="V16:X16"/>
    <mergeCell ref="AE20:AG20"/>
    <mergeCell ref="AH20:AI20"/>
    <mergeCell ref="P19:Q19"/>
    <mergeCell ref="R19:S19"/>
    <mergeCell ref="P20:Q20"/>
    <mergeCell ref="R20:S20"/>
    <mergeCell ref="V20:X20"/>
    <mergeCell ref="Y20:Z20"/>
    <mergeCell ref="AA20:AB20"/>
    <mergeCell ref="Y17:Z17"/>
    <mergeCell ref="AA17:AB17"/>
    <mergeCell ref="AE17:AG17"/>
    <mergeCell ref="AH17:AI17"/>
    <mergeCell ref="AJ17:AK17"/>
    <mergeCell ref="AN17:AO17"/>
    <mergeCell ref="AQ17:AR17"/>
    <mergeCell ref="D17:F17"/>
    <mergeCell ref="G17:H17"/>
    <mergeCell ref="I17:J17"/>
    <mergeCell ref="M17:O17"/>
    <mergeCell ref="P17:Q17"/>
    <mergeCell ref="R17:S17"/>
    <mergeCell ref="V17:X17"/>
    <mergeCell ref="Y18:Z18"/>
    <mergeCell ref="AA18:AB18"/>
    <mergeCell ref="AE18:AG18"/>
    <mergeCell ref="AH18:AI18"/>
    <mergeCell ref="AJ18:AK18"/>
    <mergeCell ref="AN18:AP18"/>
    <mergeCell ref="AQ18:AR18"/>
    <mergeCell ref="G18:H18"/>
    <mergeCell ref="G19:H19"/>
    <mergeCell ref="D20:E20"/>
    <mergeCell ref="G20:H20"/>
    <mergeCell ref="I20:J20"/>
    <mergeCell ref="D21:E21"/>
    <mergeCell ref="G21:H21"/>
    <mergeCell ref="I21:J21"/>
    <mergeCell ref="AJ19:AK19"/>
    <mergeCell ref="AJ20:AK20"/>
    <mergeCell ref="AN20:AP20"/>
    <mergeCell ref="AQ20:AR20"/>
    <mergeCell ref="V19:X19"/>
    <mergeCell ref="Y19:Z19"/>
    <mergeCell ref="AA19:AB19"/>
    <mergeCell ref="AE19:AG19"/>
    <mergeCell ref="AH19:AI19"/>
    <mergeCell ref="AN19:AP19"/>
    <mergeCell ref="AQ19:AR19"/>
    <mergeCell ref="Y21:Z21"/>
    <mergeCell ref="AA21:AB21"/>
    <mergeCell ref="AE21:AG21"/>
    <mergeCell ref="AH21:AI21"/>
    <mergeCell ref="AJ21:AK21"/>
    <mergeCell ref="AN21:AP21"/>
    <mergeCell ref="AQ21:AR21"/>
    <mergeCell ref="D18:F18"/>
    <mergeCell ref="I18:J18"/>
    <mergeCell ref="P18:Q18"/>
    <mergeCell ref="R18:S18"/>
    <mergeCell ref="V18:W18"/>
    <mergeCell ref="D19:E19"/>
    <mergeCell ref="I19:J19"/>
    <mergeCell ref="M18:O18"/>
    <mergeCell ref="M19:O19"/>
    <mergeCell ref="M20:N20"/>
    <mergeCell ref="M21:O21"/>
    <mergeCell ref="P21:Q21"/>
    <mergeCell ref="R21:S21"/>
    <mergeCell ref="V21:X21"/>
    <mergeCell ref="Y22:Z22"/>
    <mergeCell ref="AA22:AB22"/>
    <mergeCell ref="AE22:AG22"/>
    <mergeCell ref="AH22:AI22"/>
    <mergeCell ref="AJ22:AK22"/>
    <mergeCell ref="AN22:AP22"/>
    <mergeCell ref="AQ22:AR22"/>
    <mergeCell ref="D22:F22"/>
    <mergeCell ref="G22:H22"/>
    <mergeCell ref="I22:J22"/>
    <mergeCell ref="M22:O22"/>
    <mergeCell ref="P22:Q22"/>
    <mergeCell ref="R22:S22"/>
    <mergeCell ref="V22:X22"/>
    <mergeCell ref="Y23:Z23"/>
    <mergeCell ref="AA23:AB23"/>
    <mergeCell ref="AE23:AG23"/>
    <mergeCell ref="AH23:AI23"/>
    <mergeCell ref="AJ23:AK23"/>
    <mergeCell ref="AN23:AP23"/>
    <mergeCell ref="AQ23:AR23"/>
    <mergeCell ref="G23:H23"/>
    <mergeCell ref="G24:H24"/>
    <mergeCell ref="AN24:AP24"/>
    <mergeCell ref="AQ24:AR24"/>
    <mergeCell ref="P24:Q24"/>
    <mergeCell ref="R24:S24"/>
    <mergeCell ref="Y24:Z24"/>
    <mergeCell ref="AA24:AB24"/>
    <mergeCell ref="AE24:AG24"/>
    <mergeCell ref="AH24:AI24"/>
    <mergeCell ref="AJ24:AK24"/>
    <mergeCell ref="D23:F23"/>
    <mergeCell ref="I23:J23"/>
    <mergeCell ref="P23:Q23"/>
    <mergeCell ref="R23:S23"/>
    <mergeCell ref="V23:X23"/>
    <mergeCell ref="I24:J24"/>
    <mergeCell ref="V24:X24"/>
    <mergeCell ref="AA25:AB25"/>
    <mergeCell ref="AE25:AF25"/>
    <mergeCell ref="AH25:AI25"/>
    <mergeCell ref="AJ25:AK25"/>
    <mergeCell ref="AN25:AP25"/>
    <mergeCell ref="AQ25:AR25"/>
    <mergeCell ref="M23:O23"/>
    <mergeCell ref="M24:O24"/>
    <mergeCell ref="M25:O25"/>
    <mergeCell ref="P25:Q25"/>
    <mergeCell ref="R25:S25"/>
    <mergeCell ref="V25:X25"/>
    <mergeCell ref="Y25:Z25"/>
    <mergeCell ref="AH26:AI26"/>
    <mergeCell ref="AJ26:AK26"/>
    <mergeCell ref="AN26:AP26"/>
    <mergeCell ref="AQ26:AR26"/>
    <mergeCell ref="M26:O26"/>
    <mergeCell ref="P26:Q26"/>
    <mergeCell ref="R26:S26"/>
    <mergeCell ref="V26:X26"/>
    <mergeCell ref="Y26:Z26"/>
    <mergeCell ref="AA26:AB26"/>
    <mergeCell ref="AE26:AG26"/>
    <mergeCell ref="AA27:AB27"/>
    <mergeCell ref="AE27:AG27"/>
    <mergeCell ref="AH27:AI27"/>
    <mergeCell ref="AJ27:AK27"/>
    <mergeCell ref="AN27:AP27"/>
    <mergeCell ref="AQ27:AR27"/>
    <mergeCell ref="G26:H26"/>
    <mergeCell ref="G27:H27"/>
    <mergeCell ref="M27:O27"/>
    <mergeCell ref="P27:Q27"/>
    <mergeCell ref="R27:S27"/>
    <mergeCell ref="V27:X27"/>
    <mergeCell ref="Y27:Z27"/>
    <mergeCell ref="I32:J32"/>
    <mergeCell ref="M32:O32"/>
    <mergeCell ref="D31:E31"/>
    <mergeCell ref="I31:J31"/>
    <mergeCell ref="V31:X31"/>
    <mergeCell ref="Y31:Z31"/>
    <mergeCell ref="AA31:AB31"/>
    <mergeCell ref="D32:E32"/>
    <mergeCell ref="AA32:AB32"/>
    <mergeCell ref="Y43:Z43"/>
    <mergeCell ref="AA43:AB43"/>
    <mergeCell ref="AE43:AG43"/>
    <mergeCell ref="AH43:AI43"/>
    <mergeCell ref="AJ43:AK43"/>
    <mergeCell ref="AN43:AP43"/>
    <mergeCell ref="AQ43:AR43"/>
    <mergeCell ref="V43:X43"/>
    <mergeCell ref="V44:X44"/>
    <mergeCell ref="Y44:Z44"/>
    <mergeCell ref="AA44:AB44"/>
    <mergeCell ref="AE44:AG44"/>
    <mergeCell ref="AH44:AI44"/>
    <mergeCell ref="AJ44:AK44"/>
    <mergeCell ref="Y37:Z37"/>
    <mergeCell ref="AA37:AB37"/>
    <mergeCell ref="AE37:AG37"/>
    <mergeCell ref="AH37:AI37"/>
    <mergeCell ref="AJ37:AK37"/>
    <mergeCell ref="AN37:AP37"/>
    <mergeCell ref="AQ37:AR37"/>
    <mergeCell ref="V37:X37"/>
    <mergeCell ref="V38:X38"/>
    <mergeCell ref="Y38:Z38"/>
    <mergeCell ref="AA38:AB38"/>
    <mergeCell ref="AE38:AG38"/>
    <mergeCell ref="AH38:AI38"/>
    <mergeCell ref="AJ38:AK38"/>
    <mergeCell ref="Y39:Z39"/>
    <mergeCell ref="AA39:AB39"/>
    <mergeCell ref="AE39:AG39"/>
    <mergeCell ref="AH39:AI39"/>
    <mergeCell ref="AJ39:AK39"/>
    <mergeCell ref="AN39:AP39"/>
    <mergeCell ref="AQ39:AR39"/>
    <mergeCell ref="AN40:AP40"/>
    <mergeCell ref="AQ40:AR40"/>
    <mergeCell ref="V39:X39"/>
    <mergeCell ref="V40:X40"/>
    <mergeCell ref="Y40:Z40"/>
    <mergeCell ref="AA40:AB40"/>
    <mergeCell ref="AE40:AG40"/>
    <mergeCell ref="AH40:AI40"/>
    <mergeCell ref="AJ40:AK40"/>
    <mergeCell ref="AN42:AP42"/>
    <mergeCell ref="AQ42:AR42"/>
    <mergeCell ref="AN44:AP44"/>
    <mergeCell ref="AQ44:AR44"/>
    <mergeCell ref="Y65:Z65"/>
    <mergeCell ref="Y66:Z66"/>
    <mergeCell ref="Y62:Z62"/>
    <mergeCell ref="AA62:AB62"/>
    <mergeCell ref="Y63:Z63"/>
    <mergeCell ref="AA63:AB63"/>
    <mergeCell ref="Y64:Z64"/>
    <mergeCell ref="AA64:AB64"/>
    <mergeCell ref="AA65:AB65"/>
    <mergeCell ref="AA66:AB66"/>
    <mergeCell ref="Y41:Z41"/>
    <mergeCell ref="AA41:AB41"/>
    <mergeCell ref="AE41:AG41"/>
    <mergeCell ref="AH41:AI41"/>
    <mergeCell ref="AJ41:AK41"/>
    <mergeCell ref="AN41:AP41"/>
    <mergeCell ref="AQ41:AR41"/>
    <mergeCell ref="V41:X41"/>
    <mergeCell ref="V42:X42"/>
    <mergeCell ref="Y42:Z42"/>
    <mergeCell ref="AA42:AB42"/>
    <mergeCell ref="AE42:AG42"/>
    <mergeCell ref="AH42:AI42"/>
    <mergeCell ref="AJ42:AK42"/>
    <mergeCell ref="V45:X45"/>
    <mergeCell ref="AA45:AB45"/>
    <mergeCell ref="AE45:AG45"/>
    <mergeCell ref="AH45:AI45"/>
    <mergeCell ref="AJ45:AK45"/>
    <mergeCell ref="AN45:AP45"/>
    <mergeCell ref="AQ45:AR45"/>
    <mergeCell ref="AD47:AG48"/>
    <mergeCell ref="AH47:AI48"/>
    <mergeCell ref="Y45:Z45"/>
    <mergeCell ref="Y46:Z46"/>
    <mergeCell ref="AA46:AB46"/>
    <mergeCell ref="AH46:AI46"/>
    <mergeCell ref="AJ46:AK46"/>
    <mergeCell ref="AN46:AP46"/>
    <mergeCell ref="AQ46:AR48"/>
    <mergeCell ref="AM47:AP48"/>
    <mergeCell ref="U59:X61"/>
    <mergeCell ref="V62:X62"/>
    <mergeCell ref="V63:X63"/>
    <mergeCell ref="V64:W64"/>
    <mergeCell ref="V65:W65"/>
    <mergeCell ref="V66:W66"/>
    <mergeCell ref="U47:X48"/>
    <mergeCell ref="Y47:Z48"/>
    <mergeCell ref="U51:AB53"/>
    <mergeCell ref="U55:Y57"/>
    <mergeCell ref="Z55:AB57"/>
    <mergeCell ref="Y59:Z61"/>
    <mergeCell ref="AA59:AB61"/>
    <mergeCell ref="V28:X28"/>
    <mergeCell ref="Y28:Z28"/>
    <mergeCell ref="AA28:AB28"/>
    <mergeCell ref="AE28:AG28"/>
    <mergeCell ref="AH28:AI28"/>
    <mergeCell ref="AJ28:AK28"/>
    <mergeCell ref="AN28:AP28"/>
    <mergeCell ref="AQ28:AR28"/>
    <mergeCell ref="D27:E27"/>
    <mergeCell ref="D28:E28"/>
    <mergeCell ref="G28:H28"/>
    <mergeCell ref="I28:J28"/>
    <mergeCell ref="M28:O28"/>
    <mergeCell ref="P28:Q28"/>
    <mergeCell ref="R28:S28"/>
    <mergeCell ref="D24:E24"/>
    <mergeCell ref="D25:E25"/>
    <mergeCell ref="G25:H25"/>
    <mergeCell ref="I25:J25"/>
    <mergeCell ref="D26:E26"/>
    <mergeCell ref="I26:J26"/>
    <mergeCell ref="I27:J27"/>
    <mergeCell ref="Y29:Z29"/>
    <mergeCell ref="AA29:AB29"/>
    <mergeCell ref="AE29:AG29"/>
    <mergeCell ref="AH29:AI29"/>
    <mergeCell ref="AJ29:AK29"/>
    <mergeCell ref="AN29:AP29"/>
    <mergeCell ref="AQ29:AR29"/>
    <mergeCell ref="G29:H29"/>
    <mergeCell ref="G30:H30"/>
    <mergeCell ref="P30:Q30"/>
    <mergeCell ref="R30:S30"/>
    <mergeCell ref="V30:X30"/>
    <mergeCell ref="Y30:Z30"/>
    <mergeCell ref="AA30:AB30"/>
    <mergeCell ref="AE30:AG30"/>
    <mergeCell ref="AH30:AI30"/>
    <mergeCell ref="AJ30:AK30"/>
    <mergeCell ref="AN30:AP30"/>
    <mergeCell ref="AQ30:AR30"/>
    <mergeCell ref="V34:X34"/>
    <mergeCell ref="Y34:Z34"/>
    <mergeCell ref="AA34:AB34"/>
    <mergeCell ref="AE34:AF34"/>
    <mergeCell ref="AH34:AI34"/>
    <mergeCell ref="V32:X32"/>
    <mergeCell ref="Y32:Z32"/>
    <mergeCell ref="V33:X33"/>
    <mergeCell ref="Y33:Z33"/>
    <mergeCell ref="AA33:AB33"/>
    <mergeCell ref="AE33:AG33"/>
    <mergeCell ref="AH33:AI33"/>
    <mergeCell ref="M29:O29"/>
    <mergeCell ref="M30:O30"/>
    <mergeCell ref="M31:O31"/>
    <mergeCell ref="P31:Q31"/>
    <mergeCell ref="R31:S31"/>
    <mergeCell ref="P32:Q32"/>
    <mergeCell ref="R32:S32"/>
    <mergeCell ref="M33:O33"/>
    <mergeCell ref="P33:Q33"/>
    <mergeCell ref="R33:S33"/>
    <mergeCell ref="P34:Q34"/>
    <mergeCell ref="R34:S34"/>
    <mergeCell ref="P39:Q39"/>
    <mergeCell ref="R39:S39"/>
    <mergeCell ref="M37:O37"/>
    <mergeCell ref="P37:Q37"/>
    <mergeCell ref="R37:S37"/>
    <mergeCell ref="M38:O38"/>
    <mergeCell ref="P38:Q38"/>
    <mergeCell ref="R38:S38"/>
    <mergeCell ref="M39:O39"/>
    <mergeCell ref="P42:Q42"/>
    <mergeCell ref="R42:S42"/>
    <mergeCell ref="M40:O40"/>
    <mergeCell ref="P40:Q40"/>
    <mergeCell ref="R40:S40"/>
    <mergeCell ref="M41:O41"/>
    <mergeCell ref="P41:Q41"/>
    <mergeCell ref="R41:S41"/>
    <mergeCell ref="M42:O42"/>
    <mergeCell ref="P45:Q45"/>
    <mergeCell ref="R45:S45"/>
    <mergeCell ref="P46:Q46"/>
    <mergeCell ref="R46:S46"/>
    <mergeCell ref="L47:O48"/>
    <mergeCell ref="P47:Q48"/>
    <mergeCell ref="M43:O43"/>
    <mergeCell ref="P43:Q43"/>
    <mergeCell ref="R43:S43"/>
    <mergeCell ref="M44:O44"/>
    <mergeCell ref="P44:Q44"/>
    <mergeCell ref="R44:S44"/>
    <mergeCell ref="M45:O45"/>
    <mergeCell ref="AH36:AI36"/>
    <mergeCell ref="AJ36:AK36"/>
    <mergeCell ref="AN36:AP36"/>
    <mergeCell ref="AQ36:AR36"/>
    <mergeCell ref="M36:O36"/>
    <mergeCell ref="P36:Q36"/>
    <mergeCell ref="R36:S36"/>
    <mergeCell ref="V36:X36"/>
    <mergeCell ref="Y36:Z36"/>
    <mergeCell ref="AA36:AB36"/>
    <mergeCell ref="AE36:AG36"/>
    <mergeCell ref="D29:F29"/>
    <mergeCell ref="I29:J29"/>
    <mergeCell ref="P29:Q29"/>
    <mergeCell ref="R29:S29"/>
    <mergeCell ref="V29:X29"/>
    <mergeCell ref="D30:E30"/>
    <mergeCell ref="I30:J30"/>
    <mergeCell ref="AH31:AI31"/>
    <mergeCell ref="AJ31:AK31"/>
    <mergeCell ref="AN31:AP31"/>
    <mergeCell ref="AQ31:AR31"/>
    <mergeCell ref="AE31:AG31"/>
    <mergeCell ref="AE32:AG32"/>
    <mergeCell ref="AH32:AI32"/>
    <mergeCell ref="AJ32:AK32"/>
    <mergeCell ref="AN32:AP32"/>
    <mergeCell ref="AQ32:AR32"/>
    <mergeCell ref="AJ33:AK33"/>
    <mergeCell ref="AN33:AP33"/>
    <mergeCell ref="AQ33:AR33"/>
    <mergeCell ref="AJ34:AK34"/>
    <mergeCell ref="AN34:AP34"/>
    <mergeCell ref="AQ34:AR34"/>
    <mergeCell ref="AE35:AG35"/>
    <mergeCell ref="AH35:AI35"/>
    <mergeCell ref="AJ35:AK35"/>
    <mergeCell ref="AN35:AP35"/>
    <mergeCell ref="AQ35:AR35"/>
    <mergeCell ref="M34:O34"/>
    <mergeCell ref="M35:O35"/>
    <mergeCell ref="P35:Q35"/>
    <mergeCell ref="R35:S35"/>
    <mergeCell ref="V35:X35"/>
    <mergeCell ref="Y35:Z35"/>
    <mergeCell ref="AA35:AB35"/>
    <mergeCell ref="AN38:AP38"/>
    <mergeCell ref="AQ38:AR38"/>
    <mergeCell ref="G31:H31"/>
    <mergeCell ref="G32:H32"/>
    <mergeCell ref="D33:F33"/>
    <mergeCell ref="G33:H33"/>
    <mergeCell ref="I33:J33"/>
    <mergeCell ref="G34:H34"/>
    <mergeCell ref="I34:J34"/>
    <mergeCell ref="D34:E34"/>
    <mergeCell ref="D35:E35"/>
    <mergeCell ref="G35:H35"/>
    <mergeCell ref="I35:J35"/>
    <mergeCell ref="D36:E36"/>
    <mergeCell ref="I36:J36"/>
    <mergeCell ref="I37:J37"/>
    <mergeCell ref="G40:H40"/>
    <mergeCell ref="G41:H41"/>
    <mergeCell ref="G42:H42"/>
    <mergeCell ref="G43:H43"/>
    <mergeCell ref="G44:H44"/>
    <mergeCell ref="G45:H45"/>
    <mergeCell ref="G47:H48"/>
    <mergeCell ref="I41:J41"/>
    <mergeCell ref="I42:J42"/>
    <mergeCell ref="I43:J43"/>
    <mergeCell ref="I44:J44"/>
    <mergeCell ref="I45:J45"/>
    <mergeCell ref="G36:H36"/>
    <mergeCell ref="G37:H37"/>
    <mergeCell ref="G38:H38"/>
    <mergeCell ref="I38:J38"/>
    <mergeCell ref="G39:H39"/>
    <mergeCell ref="I39:J39"/>
    <mergeCell ref="I40:J40"/>
    <mergeCell ref="D37:E37"/>
    <mergeCell ref="D38:E38"/>
    <mergeCell ref="D39:E39"/>
    <mergeCell ref="D40:E40"/>
    <mergeCell ref="D41:E41"/>
    <mergeCell ref="D42:E42"/>
    <mergeCell ref="D43:F43"/>
    <mergeCell ref="D44:F44"/>
    <mergeCell ref="D45:F45"/>
    <mergeCell ref="C47:F48"/>
    <mergeCell ref="C50:J53"/>
    <mergeCell ref="C55:F57"/>
    <mergeCell ref="G55:J57"/>
    <mergeCell ref="C59:F61"/>
    <mergeCell ref="Y76:Z76"/>
    <mergeCell ref="Y77:Z77"/>
    <mergeCell ref="Y78:Z78"/>
    <mergeCell ref="Y72:Z72"/>
    <mergeCell ref="Y73:Z73"/>
    <mergeCell ref="Y74:Z74"/>
    <mergeCell ref="AA74:AB74"/>
    <mergeCell ref="Y75:Z75"/>
    <mergeCell ref="AA75:AB75"/>
    <mergeCell ref="AA76:AB76"/>
    <mergeCell ref="Y126:Z126"/>
    <mergeCell ref="AA126:AB126"/>
    <mergeCell ref="V124:W124"/>
    <mergeCell ref="Y124:Z124"/>
    <mergeCell ref="AA124:AB124"/>
    <mergeCell ref="V125:X125"/>
    <mergeCell ref="Y125:Z125"/>
    <mergeCell ref="AA125:AB125"/>
    <mergeCell ref="V126:W126"/>
    <mergeCell ref="Y129:Z129"/>
    <mergeCell ref="AA129:AB129"/>
    <mergeCell ref="V127:W127"/>
    <mergeCell ref="Y127:Z127"/>
    <mergeCell ref="AA127:AB127"/>
    <mergeCell ref="V128:W128"/>
    <mergeCell ref="Y128:Z128"/>
    <mergeCell ref="AA128:AB128"/>
    <mergeCell ref="V129:W129"/>
    <mergeCell ref="Y132:Z132"/>
    <mergeCell ref="AA132:AB132"/>
    <mergeCell ref="V130:W130"/>
    <mergeCell ref="Y130:Z130"/>
    <mergeCell ref="AA130:AB130"/>
    <mergeCell ref="V131:W131"/>
    <mergeCell ref="Y131:Z131"/>
    <mergeCell ref="AA131:AB131"/>
    <mergeCell ref="V132:W132"/>
    <mergeCell ref="Y111:Z111"/>
    <mergeCell ref="AA111:AB111"/>
    <mergeCell ref="V109:X109"/>
    <mergeCell ref="Y109:Z109"/>
    <mergeCell ref="AA109:AB109"/>
    <mergeCell ref="V110:W110"/>
    <mergeCell ref="Y110:Z110"/>
    <mergeCell ref="AA110:AB110"/>
    <mergeCell ref="V111:W111"/>
    <mergeCell ref="Y114:Z114"/>
    <mergeCell ref="AA114:AB114"/>
    <mergeCell ref="V112:W112"/>
    <mergeCell ref="Y112:Z112"/>
    <mergeCell ref="AA112:AB112"/>
    <mergeCell ref="V113:W113"/>
    <mergeCell ref="Y113:Z113"/>
    <mergeCell ref="AA113:AB113"/>
    <mergeCell ref="V114:X114"/>
    <mergeCell ref="Y117:Z117"/>
    <mergeCell ref="AA117:AB117"/>
    <mergeCell ref="V115:X115"/>
    <mergeCell ref="Y115:Z115"/>
    <mergeCell ref="AA115:AB115"/>
    <mergeCell ref="V116:W116"/>
    <mergeCell ref="Y116:Z116"/>
    <mergeCell ref="AA116:AB116"/>
    <mergeCell ref="V117:W117"/>
    <mergeCell ref="V136:X136"/>
    <mergeCell ref="Y136:Z136"/>
    <mergeCell ref="AA136:AB136"/>
    <mergeCell ref="V137:X137"/>
    <mergeCell ref="Y137:Z137"/>
    <mergeCell ref="AA137:AB137"/>
    <mergeCell ref="Y138:Z138"/>
    <mergeCell ref="AA138:AB138"/>
    <mergeCell ref="Y164:Z164"/>
    <mergeCell ref="Y165:Z165"/>
    <mergeCell ref="Y157:Z157"/>
    <mergeCell ref="Y158:Z158"/>
    <mergeCell ref="Y159:Z159"/>
    <mergeCell ref="Y160:Z160"/>
    <mergeCell ref="Y161:Z161"/>
    <mergeCell ref="Y162:Z162"/>
    <mergeCell ref="Y163:Z163"/>
    <mergeCell ref="V160:X160"/>
    <mergeCell ref="V161:X161"/>
    <mergeCell ref="V162:W162"/>
    <mergeCell ref="V163:W163"/>
    <mergeCell ref="V164:W164"/>
    <mergeCell ref="V165:W165"/>
    <mergeCell ref="Y166:Z166"/>
    <mergeCell ref="Y169:Z169"/>
    <mergeCell ref="Y170:Z170"/>
    <mergeCell ref="V166:W166"/>
    <mergeCell ref="V167:X167"/>
    <mergeCell ref="Y167:Z167"/>
    <mergeCell ref="V168:W168"/>
    <mergeCell ref="Y168:Z168"/>
    <mergeCell ref="V169:W169"/>
    <mergeCell ref="V170:W170"/>
    <mergeCell ref="V171:X171"/>
    <mergeCell ref="Y171:Z171"/>
    <mergeCell ref="V172:W172"/>
    <mergeCell ref="Y172:Z172"/>
    <mergeCell ref="V173:W173"/>
    <mergeCell ref="Y173:Z173"/>
    <mergeCell ref="Y174:Z174"/>
    <mergeCell ref="V181:X181"/>
    <mergeCell ref="V182:X182"/>
    <mergeCell ref="V183:X183"/>
    <mergeCell ref="U185:X186"/>
    <mergeCell ref="V174:W174"/>
    <mergeCell ref="V175:W175"/>
    <mergeCell ref="V176:W176"/>
    <mergeCell ref="V177:W177"/>
    <mergeCell ref="V178:W178"/>
    <mergeCell ref="V179:W179"/>
    <mergeCell ref="V180:W180"/>
    <mergeCell ref="Y182:Z182"/>
    <mergeCell ref="Y183:Z183"/>
    <mergeCell ref="Y184:Z184"/>
    <mergeCell ref="Y185:Z186"/>
    <mergeCell ref="Y175:Z175"/>
    <mergeCell ref="Y176:Z176"/>
    <mergeCell ref="Y177:Z177"/>
    <mergeCell ref="Y178:Z178"/>
    <mergeCell ref="Y179:Z179"/>
    <mergeCell ref="Y180:Z180"/>
    <mergeCell ref="Y181:Z181"/>
    <mergeCell ref="AA179:AB179"/>
    <mergeCell ref="AA180:AB180"/>
    <mergeCell ref="AA181:AB181"/>
    <mergeCell ref="AA182:AB182"/>
    <mergeCell ref="AA183:AB183"/>
    <mergeCell ref="AA184:AB184"/>
    <mergeCell ref="AA172:AB172"/>
    <mergeCell ref="AA173:AB173"/>
    <mergeCell ref="AA174:AB174"/>
    <mergeCell ref="AA175:AB175"/>
    <mergeCell ref="AA176:AB176"/>
    <mergeCell ref="AA177:AB177"/>
    <mergeCell ref="AA178:AB178"/>
    <mergeCell ref="Y135:Z135"/>
    <mergeCell ref="AA135:AB135"/>
    <mergeCell ref="V133:W133"/>
    <mergeCell ref="Y133:Z133"/>
    <mergeCell ref="AA133:AB133"/>
    <mergeCell ref="V134:W134"/>
    <mergeCell ref="Y134:Z134"/>
    <mergeCell ref="AA134:AB134"/>
    <mergeCell ref="V135:X135"/>
    <mergeCell ref="U139:X140"/>
    <mergeCell ref="Y139:Z140"/>
    <mergeCell ref="U143:AB145"/>
    <mergeCell ref="U147:Y149"/>
    <mergeCell ref="Z147:AB149"/>
    <mergeCell ref="Y151:Z153"/>
    <mergeCell ref="AA151:AB153"/>
    <mergeCell ref="Y154:Z154"/>
    <mergeCell ref="AA154:AB154"/>
    <mergeCell ref="Y155:Z155"/>
    <mergeCell ref="AA155:AB155"/>
    <mergeCell ref="Y156:Z156"/>
    <mergeCell ref="AA156:AB156"/>
    <mergeCell ref="AA157:AB157"/>
    <mergeCell ref="U151:X153"/>
    <mergeCell ref="V154:X154"/>
    <mergeCell ref="V155:X155"/>
    <mergeCell ref="V156:W156"/>
    <mergeCell ref="V157:W157"/>
    <mergeCell ref="V158:W158"/>
    <mergeCell ref="V159:W159"/>
    <mergeCell ref="AA158:AB158"/>
    <mergeCell ref="AA159:AB159"/>
    <mergeCell ref="AA160:AB160"/>
    <mergeCell ref="AA161:AB161"/>
    <mergeCell ref="AA162:AB162"/>
    <mergeCell ref="AA163:AB163"/>
    <mergeCell ref="AA164:AB164"/>
    <mergeCell ref="AA165:AB165"/>
    <mergeCell ref="AA166:AB166"/>
    <mergeCell ref="AA167:AB167"/>
    <mergeCell ref="AA168:AB168"/>
    <mergeCell ref="AA169:AB169"/>
    <mergeCell ref="AA170:AB170"/>
    <mergeCell ref="AA171:AB171"/>
    <mergeCell ref="Y68:Z68"/>
    <mergeCell ref="AA68:AB68"/>
    <mergeCell ref="V69:X69"/>
    <mergeCell ref="Y69:Z69"/>
    <mergeCell ref="AA69:AB69"/>
    <mergeCell ref="Y70:Z70"/>
    <mergeCell ref="AA70:AB70"/>
    <mergeCell ref="V70:W70"/>
    <mergeCell ref="V71:W71"/>
    <mergeCell ref="Y71:Z71"/>
    <mergeCell ref="AA71:AB71"/>
    <mergeCell ref="V72:W72"/>
    <mergeCell ref="AA72:AB72"/>
    <mergeCell ref="AA73:AB73"/>
    <mergeCell ref="Y81:Z81"/>
    <mergeCell ref="Y82:Z82"/>
    <mergeCell ref="V83:W83"/>
    <mergeCell ref="Y83:Z83"/>
    <mergeCell ref="AA82:AB82"/>
    <mergeCell ref="AA83:AB83"/>
    <mergeCell ref="AA77:AB77"/>
    <mergeCell ref="AA78:AB78"/>
    <mergeCell ref="Y79:Z79"/>
    <mergeCell ref="AA79:AB79"/>
    <mergeCell ref="Y80:Z80"/>
    <mergeCell ref="AA80:AB80"/>
    <mergeCell ref="AA81:AB81"/>
    <mergeCell ref="C72:F73"/>
    <mergeCell ref="G72:H73"/>
    <mergeCell ref="C75:J78"/>
    <mergeCell ref="C80:G82"/>
    <mergeCell ref="H80:J82"/>
    <mergeCell ref="G84:H86"/>
    <mergeCell ref="I84:J86"/>
    <mergeCell ref="C84:F86"/>
    <mergeCell ref="D87:E87"/>
    <mergeCell ref="D88:E88"/>
    <mergeCell ref="G88:H88"/>
    <mergeCell ref="I88:J88"/>
    <mergeCell ref="G89:H89"/>
    <mergeCell ref="I89:J89"/>
    <mergeCell ref="G91:H91"/>
    <mergeCell ref="G92:H92"/>
    <mergeCell ref="G93:H93"/>
    <mergeCell ref="I93:J93"/>
    <mergeCell ref="D92:E92"/>
    <mergeCell ref="D93:E93"/>
    <mergeCell ref="C95:F96"/>
    <mergeCell ref="G95:H96"/>
    <mergeCell ref="D89:E89"/>
    <mergeCell ref="D90:E90"/>
    <mergeCell ref="G90:H90"/>
    <mergeCell ref="I90:J90"/>
    <mergeCell ref="D91:E91"/>
    <mergeCell ref="I91:J91"/>
    <mergeCell ref="I92:J92"/>
    <mergeCell ref="G59:H61"/>
    <mergeCell ref="I59:J61"/>
    <mergeCell ref="G62:H62"/>
    <mergeCell ref="I62:J62"/>
    <mergeCell ref="G63:H63"/>
    <mergeCell ref="I63:J63"/>
    <mergeCell ref="I64:J64"/>
    <mergeCell ref="I65:J65"/>
    <mergeCell ref="I66:J66"/>
    <mergeCell ref="I67:J67"/>
    <mergeCell ref="V67:W67"/>
    <mergeCell ref="Y67:Z67"/>
    <mergeCell ref="AA67:AB67"/>
    <mergeCell ref="V68:X68"/>
    <mergeCell ref="G64:H64"/>
    <mergeCell ref="G65:H65"/>
    <mergeCell ref="G66:H66"/>
    <mergeCell ref="G67:H67"/>
    <mergeCell ref="D68:E68"/>
    <mergeCell ref="G68:H68"/>
    <mergeCell ref="I68:J68"/>
    <mergeCell ref="D69:F69"/>
    <mergeCell ref="G69:H69"/>
    <mergeCell ref="I69:J69"/>
    <mergeCell ref="D70:E70"/>
    <mergeCell ref="G70:H70"/>
    <mergeCell ref="I70:J70"/>
    <mergeCell ref="I71:J71"/>
    <mergeCell ref="V73:W73"/>
    <mergeCell ref="V74:W74"/>
    <mergeCell ref="V75:X75"/>
    <mergeCell ref="V76:W76"/>
    <mergeCell ref="V77:W77"/>
    <mergeCell ref="V78:W78"/>
    <mergeCell ref="V79:X79"/>
    <mergeCell ref="V86:W86"/>
    <mergeCell ref="Y86:Z86"/>
    <mergeCell ref="AA86:AB86"/>
    <mergeCell ref="V87:W87"/>
    <mergeCell ref="Y87:Z87"/>
    <mergeCell ref="AA87:AB87"/>
    <mergeCell ref="G87:H87"/>
    <mergeCell ref="I87:J87"/>
    <mergeCell ref="Y85:Z85"/>
    <mergeCell ref="AA85:AB85"/>
    <mergeCell ref="V80:W80"/>
    <mergeCell ref="V81:W81"/>
    <mergeCell ref="V82:W82"/>
    <mergeCell ref="V84:W84"/>
    <mergeCell ref="Y84:Z84"/>
    <mergeCell ref="AA84:AB84"/>
    <mergeCell ref="V85:W85"/>
    <mergeCell ref="Y90:Z90"/>
    <mergeCell ref="AA90:AB90"/>
    <mergeCell ref="V88:W88"/>
    <mergeCell ref="Y88:Z88"/>
    <mergeCell ref="AA88:AB88"/>
    <mergeCell ref="V89:X89"/>
    <mergeCell ref="Y89:Z89"/>
    <mergeCell ref="AA89:AB89"/>
    <mergeCell ref="V90:X90"/>
    <mergeCell ref="V91:X91"/>
    <mergeCell ref="Y91:Z91"/>
    <mergeCell ref="AA91:AB91"/>
    <mergeCell ref="Y92:Z92"/>
    <mergeCell ref="AA92:AB92"/>
    <mergeCell ref="U93:X94"/>
    <mergeCell ref="Y93:Z94"/>
    <mergeCell ref="Y108:Z108"/>
    <mergeCell ref="AA108:AB108"/>
    <mergeCell ref="U97:AB99"/>
    <mergeCell ref="U101:Y103"/>
    <mergeCell ref="Z101:AB103"/>
    <mergeCell ref="U105:X107"/>
    <mergeCell ref="Y105:Z107"/>
    <mergeCell ref="AA105:AB107"/>
    <mergeCell ref="V108:X108"/>
    <mergeCell ref="Y120:Z120"/>
    <mergeCell ref="AA120:AB120"/>
    <mergeCell ref="V118:W118"/>
    <mergeCell ref="Y118:Z118"/>
    <mergeCell ref="AA118:AB118"/>
    <mergeCell ref="V119:W119"/>
    <mergeCell ref="Y119:Z119"/>
    <mergeCell ref="AA119:AB119"/>
    <mergeCell ref="V120:W120"/>
    <mergeCell ref="Y123:Z123"/>
    <mergeCell ref="AA123:AB123"/>
    <mergeCell ref="V121:X121"/>
    <mergeCell ref="Y121:Z121"/>
    <mergeCell ref="AA121:AB121"/>
    <mergeCell ref="V122:W122"/>
    <mergeCell ref="Y122:Z122"/>
    <mergeCell ref="AA122:AB122"/>
    <mergeCell ref="V123:W123"/>
  </mergeCells>
  <dataValidations>
    <dataValidation type="list" allowBlank="1" showErrorMessage="1" sqref="I16:I45 R16:R45 AA16:AA45 AJ16:AJ45 AT17:AT45 I62:I70 AA62:AA91 I87:I93 AA108:AA137 AA154:AA183">
      <formula1>"INCLUIR,NÃO INCLUIR"</formula1>
    </dataValidation>
  </dataValidations>
  <hyperlinks>
    <hyperlink display="INÍCIO" location="'INÍCIO'!A1" ref="B2"/>
    <hyperlink display="GASTOS GERAIS" location="'GASTOS GERAIS'!A1" ref="D2"/>
    <hyperlink display="CHECKLIST CASAMENTO" location="'CHECKLIST CASAMENTO'!A1" ref="F2"/>
    <hyperlink display="FORNECEDORES" location="'FORNECEDORES '!A1" ref="H2"/>
    <hyperlink display="LISTA DE CONVIDADOS" location="'LISTA DE CONVIDADOS'!A1" ref="J2"/>
    <hyperlink display="MESA DOS CONVIDADOS" location="MESA!A1" ref="L2"/>
    <hyperlink display="LISTA DE PRESENTES" location="'LISTA DE PRESENTES'!A1" ref="N2"/>
    <hyperlink display="PADRINHOS E DAMINHAS" location="'PADRINHOS E DAMINHAS'!A1" ref="P2"/>
    <hyperlink display="CRONOGRAMA DO DIA" location="'CRONOGRAMA DO DIA'!A1" ref="R2"/>
    <hyperlink display="LUA DE MEL" location="'LUA DE MEL'!A1" ref="T2"/>
    <hyperlink display="ENXOVAL" location="ENXOVAL!A1" ref="V2"/>
  </hyperlin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1.22" defaultRowHeight="15.75"/>
  <cols>
    <col customWidth="1" min="1" max="1" width="3.67"/>
    <col customWidth="1" min="2" max="2" width="9.0"/>
    <col customWidth="1" min="3" max="3" width="6.56"/>
    <col customWidth="1" min="5" max="5" width="7.44"/>
    <col customWidth="1" min="6" max="6" width="8.78"/>
    <col customWidth="1" min="11" max="11" width="12.67"/>
    <col customWidth="1" min="28" max="28" width="3.67"/>
  </cols>
  <sheetData>
    <row r="1" ht="30.0" customHeight="1">
      <c r="A1" s="3"/>
      <c r="B1" s="2" t="s">
        <v>0</v>
      </c>
      <c r="E1" s="3"/>
      <c r="F1" s="3"/>
      <c r="G1" s="3"/>
      <c r="H1" s="3"/>
      <c r="I1" s="3"/>
      <c r="J1" s="3"/>
      <c r="K1" s="3"/>
      <c r="L1" s="3"/>
      <c r="M1" s="3"/>
      <c r="N1" s="3"/>
      <c r="O1" s="3"/>
      <c r="P1" s="3"/>
      <c r="Q1" s="3"/>
      <c r="R1" s="3"/>
      <c r="S1" s="3"/>
      <c r="T1" s="3"/>
      <c r="U1" s="3"/>
      <c r="V1" s="3"/>
      <c r="W1" s="3"/>
      <c r="X1" s="3"/>
      <c r="Y1" s="3"/>
      <c r="Z1" s="3"/>
      <c r="AA1" s="3"/>
      <c r="AB1" s="3"/>
    </row>
    <row r="2" ht="30.0" customHeight="1">
      <c r="A2" s="73"/>
      <c r="B2" s="6" t="s">
        <v>1</v>
      </c>
      <c r="C2" s="5"/>
      <c r="D2" s="6" t="s">
        <v>2</v>
      </c>
      <c r="E2" s="5"/>
      <c r="F2" s="74" t="s">
        <v>3</v>
      </c>
      <c r="G2" s="5"/>
      <c r="H2" s="6" t="s">
        <v>4</v>
      </c>
      <c r="I2" s="5"/>
      <c r="J2" s="6" t="s">
        <v>5</v>
      </c>
      <c r="K2" s="5"/>
      <c r="L2" s="6" t="s">
        <v>6</v>
      </c>
      <c r="M2" s="5"/>
      <c r="N2" s="6" t="s">
        <v>7</v>
      </c>
      <c r="O2" s="5"/>
      <c r="P2" s="6" t="s">
        <v>8</v>
      </c>
      <c r="Q2" s="5"/>
      <c r="R2" s="6" t="s">
        <v>9</v>
      </c>
      <c r="S2" s="5"/>
      <c r="T2" s="6" t="s">
        <v>10</v>
      </c>
      <c r="U2" s="5"/>
      <c r="V2" s="6" t="s">
        <v>31</v>
      </c>
      <c r="W2" s="5"/>
      <c r="X2" s="116"/>
      <c r="Y2" s="116"/>
      <c r="Z2" s="116"/>
      <c r="AA2" s="116"/>
      <c r="AB2" s="73"/>
    </row>
    <row r="3">
      <c r="A3" s="3"/>
      <c r="B3" s="117"/>
      <c r="C3" s="117"/>
      <c r="D3" s="117"/>
      <c r="E3" s="117"/>
      <c r="F3" s="117"/>
      <c r="G3" s="117"/>
      <c r="H3" s="117"/>
      <c r="I3" s="117"/>
      <c r="J3" s="117"/>
      <c r="K3" s="117"/>
      <c r="L3" s="117"/>
      <c r="M3" s="117"/>
      <c r="N3" s="117"/>
      <c r="O3" s="117"/>
      <c r="P3" s="117"/>
      <c r="Q3" s="117"/>
      <c r="R3" s="117"/>
      <c r="S3" s="117"/>
      <c r="T3" s="117"/>
      <c r="U3" s="117"/>
      <c r="V3" s="117"/>
      <c r="W3" s="117"/>
      <c r="X3" s="7"/>
      <c r="Y3" s="7"/>
      <c r="Z3" s="7"/>
      <c r="AA3" s="7"/>
      <c r="AB3" s="3"/>
    </row>
    <row r="4">
      <c r="A4" s="3"/>
      <c r="B4" s="117"/>
      <c r="X4" s="7"/>
      <c r="Y4" s="7"/>
      <c r="Z4" s="7"/>
      <c r="AA4" s="7"/>
      <c r="AB4" s="3"/>
    </row>
    <row r="5">
      <c r="A5" s="3"/>
      <c r="B5" s="118"/>
      <c r="C5" s="119" t="s">
        <v>107</v>
      </c>
      <c r="O5" s="120"/>
      <c r="P5" s="121" t="s">
        <v>108</v>
      </c>
      <c r="AA5" s="122"/>
      <c r="AB5" s="3"/>
    </row>
    <row r="6">
      <c r="A6" s="3"/>
      <c r="B6" s="118"/>
      <c r="O6" s="120"/>
      <c r="AA6" s="122"/>
      <c r="AB6" s="3"/>
    </row>
    <row r="7">
      <c r="A7" s="3"/>
      <c r="B7" s="118"/>
      <c r="O7" s="120"/>
      <c r="AA7" s="122"/>
      <c r="AB7" s="3"/>
    </row>
    <row r="8">
      <c r="A8" s="3"/>
      <c r="B8" s="118"/>
      <c r="C8" s="123"/>
      <c r="D8" s="123"/>
      <c r="E8" s="123"/>
      <c r="F8" s="124"/>
      <c r="G8" s="123"/>
      <c r="H8" s="123"/>
      <c r="I8" s="125"/>
      <c r="J8" s="123"/>
      <c r="K8" s="126"/>
      <c r="L8" s="7"/>
      <c r="M8" s="7"/>
      <c r="N8" s="7"/>
      <c r="O8" s="69"/>
      <c r="P8" s="7"/>
      <c r="Q8" s="7"/>
      <c r="R8" s="7"/>
      <c r="S8" s="7"/>
      <c r="T8" s="7"/>
      <c r="U8" s="7"/>
      <c r="V8" s="7"/>
      <c r="W8" s="7"/>
      <c r="X8" s="7"/>
      <c r="Y8" s="7"/>
      <c r="Z8" s="7"/>
      <c r="AA8" s="7"/>
      <c r="AB8" s="3"/>
    </row>
    <row r="9">
      <c r="A9" s="3"/>
      <c r="B9" s="118"/>
      <c r="C9" s="77" t="s">
        <v>109</v>
      </c>
      <c r="I9" s="69"/>
      <c r="J9" s="77" t="s">
        <v>110</v>
      </c>
      <c r="O9" s="69"/>
      <c r="P9" s="77" t="s">
        <v>101</v>
      </c>
      <c r="U9" s="69"/>
      <c r="V9" s="77" t="s">
        <v>111</v>
      </c>
      <c r="AA9" s="7"/>
      <c r="AB9" s="3"/>
    </row>
    <row r="10">
      <c r="A10" s="3"/>
      <c r="B10" s="118"/>
      <c r="I10" s="69"/>
      <c r="O10" s="69"/>
      <c r="U10" s="69"/>
      <c r="AA10" s="7"/>
      <c r="AB10" s="3"/>
    </row>
    <row r="11">
      <c r="A11" s="3"/>
      <c r="B11" s="118"/>
      <c r="I11" s="127"/>
      <c r="O11" s="69"/>
      <c r="U11" s="69"/>
      <c r="AA11" s="7"/>
      <c r="AB11" s="3"/>
    </row>
    <row r="12">
      <c r="A12" s="3"/>
      <c r="B12" s="118"/>
      <c r="C12" s="128"/>
      <c r="F12" s="29"/>
      <c r="G12" s="29"/>
      <c r="H12" s="29"/>
      <c r="I12" s="127"/>
      <c r="J12" s="128"/>
      <c r="O12" s="69"/>
      <c r="P12" s="7"/>
      <c r="Q12" s="7"/>
      <c r="R12" s="7"/>
      <c r="S12" s="7"/>
      <c r="T12" s="7"/>
      <c r="U12" s="69"/>
      <c r="V12" s="7"/>
      <c r="W12" s="7"/>
      <c r="X12" s="7"/>
      <c r="Y12" s="7"/>
      <c r="Z12" s="7"/>
      <c r="AA12" s="7"/>
      <c r="AB12" s="3"/>
    </row>
    <row r="13">
      <c r="A13" s="3"/>
      <c r="B13" s="129">
        <f t="shared" ref="B13:B19" si="1">COUNTIF(C13, true)</f>
        <v>0</v>
      </c>
      <c r="C13" s="130" t="b">
        <v>0</v>
      </c>
      <c r="D13" s="131" t="s">
        <v>112</v>
      </c>
      <c r="H13" s="132" t="s">
        <v>113</v>
      </c>
      <c r="I13" s="69">
        <f t="shared" ref="I13:I14" si="2">COUNTIF(J13, true)</f>
        <v>0</v>
      </c>
      <c r="J13" s="130" t="b">
        <v>0</v>
      </c>
      <c r="K13" s="131" t="s">
        <v>114</v>
      </c>
      <c r="N13" s="132"/>
      <c r="O13" s="69"/>
      <c r="P13" s="130" t="b">
        <v>0</v>
      </c>
      <c r="Q13" s="131" t="s">
        <v>115</v>
      </c>
      <c r="U13" s="69"/>
      <c r="V13" s="130" t="b">
        <v>0</v>
      </c>
      <c r="W13" s="131" t="s">
        <v>116</v>
      </c>
      <c r="AA13" s="7"/>
      <c r="AB13" s="3"/>
    </row>
    <row r="14">
      <c r="A14" s="3"/>
      <c r="B14" s="129">
        <f t="shared" si="1"/>
        <v>1</v>
      </c>
      <c r="C14" s="130" t="b">
        <v>1</v>
      </c>
      <c r="D14" s="131" t="s">
        <v>117</v>
      </c>
      <c r="H14" s="132"/>
      <c r="I14" s="69">
        <f t="shared" si="2"/>
        <v>0</v>
      </c>
      <c r="J14" s="130" t="b">
        <v>0</v>
      </c>
      <c r="K14" s="131" t="s">
        <v>118</v>
      </c>
      <c r="N14" s="132"/>
      <c r="O14" s="69"/>
      <c r="P14" s="130" t="b">
        <v>0</v>
      </c>
      <c r="Q14" s="131" t="s">
        <v>119</v>
      </c>
      <c r="U14" s="69"/>
      <c r="V14" s="130" t="b">
        <v>0</v>
      </c>
      <c r="W14" s="131" t="s">
        <v>120</v>
      </c>
      <c r="AA14" s="7"/>
      <c r="AB14" s="3"/>
    </row>
    <row r="15">
      <c r="A15" s="3"/>
      <c r="B15" s="129">
        <f t="shared" si="1"/>
        <v>0</v>
      </c>
      <c r="C15" s="130" t="b">
        <v>0</v>
      </c>
      <c r="D15" s="131" t="s">
        <v>121</v>
      </c>
      <c r="H15" s="132"/>
      <c r="I15" s="69"/>
      <c r="J15" s="123"/>
      <c r="K15" s="123"/>
      <c r="L15" s="123"/>
      <c r="M15" s="123"/>
      <c r="N15" s="126"/>
      <c r="O15" s="69"/>
      <c r="P15" s="130" t="b">
        <v>0</v>
      </c>
      <c r="Q15" s="131" t="s">
        <v>91</v>
      </c>
      <c r="U15" s="69"/>
      <c r="V15" s="130" t="b">
        <v>0</v>
      </c>
      <c r="W15" s="131" t="s">
        <v>122</v>
      </c>
      <c r="AA15" s="7"/>
      <c r="AB15" s="3"/>
    </row>
    <row r="16">
      <c r="A16" s="47"/>
      <c r="B16" s="129">
        <f t="shared" si="1"/>
        <v>0</v>
      </c>
      <c r="C16" s="130" t="b">
        <v>0</v>
      </c>
      <c r="D16" s="131" t="s">
        <v>123</v>
      </c>
      <c r="H16" s="132"/>
      <c r="I16" s="69"/>
      <c r="J16" s="77" t="s">
        <v>124</v>
      </c>
      <c r="O16" s="69"/>
      <c r="P16" s="130" t="b">
        <v>0</v>
      </c>
      <c r="Q16" s="131" t="s">
        <v>125</v>
      </c>
      <c r="U16" s="69"/>
      <c r="V16" s="130" t="b">
        <v>0</v>
      </c>
      <c r="W16" s="131" t="s">
        <v>126</v>
      </c>
      <c r="AA16" s="7"/>
      <c r="AB16" s="3"/>
    </row>
    <row r="17">
      <c r="A17" s="47"/>
      <c r="B17" s="129">
        <f t="shared" si="1"/>
        <v>0</v>
      </c>
      <c r="C17" s="130" t="b">
        <v>0</v>
      </c>
      <c r="D17" s="131" t="s">
        <v>127</v>
      </c>
      <c r="H17" s="132"/>
      <c r="I17" s="69"/>
      <c r="O17" s="69"/>
      <c r="P17" s="130" t="b">
        <v>0</v>
      </c>
      <c r="Q17" s="131" t="s">
        <v>128</v>
      </c>
      <c r="U17" s="69"/>
      <c r="V17" s="130" t="b">
        <v>0</v>
      </c>
      <c r="W17" s="131" t="s">
        <v>129</v>
      </c>
      <c r="AA17" s="7"/>
      <c r="AB17" s="3"/>
    </row>
    <row r="18">
      <c r="A18" s="47"/>
      <c r="B18" s="129">
        <f t="shared" si="1"/>
        <v>0</v>
      </c>
      <c r="C18" s="130" t="b">
        <v>0</v>
      </c>
      <c r="D18" s="131" t="s">
        <v>130</v>
      </c>
      <c r="H18" s="132"/>
      <c r="I18" s="69"/>
      <c r="O18" s="69"/>
      <c r="P18" s="130" t="b">
        <v>0</v>
      </c>
      <c r="Q18" s="131" t="s">
        <v>131</v>
      </c>
      <c r="U18" s="69"/>
      <c r="V18" s="130" t="b">
        <v>0</v>
      </c>
      <c r="W18" s="131" t="s">
        <v>132</v>
      </c>
      <c r="AA18" s="7"/>
      <c r="AB18" s="3"/>
    </row>
    <row r="19">
      <c r="A19" s="49"/>
      <c r="B19" s="129">
        <f t="shared" si="1"/>
        <v>0</v>
      </c>
      <c r="C19" s="130" t="b">
        <v>0</v>
      </c>
      <c r="D19" s="131" t="s">
        <v>133</v>
      </c>
      <c r="H19" s="132"/>
      <c r="I19" s="69"/>
      <c r="J19" s="128"/>
      <c r="O19" s="69"/>
      <c r="P19" s="130" t="b">
        <v>0</v>
      </c>
      <c r="Q19" s="131" t="s">
        <v>134</v>
      </c>
      <c r="U19" s="69"/>
      <c r="V19" s="130" t="b">
        <v>0</v>
      </c>
      <c r="W19" s="131" t="s">
        <v>135</v>
      </c>
      <c r="AA19" s="7"/>
      <c r="AB19" s="3"/>
    </row>
    <row r="20">
      <c r="A20" s="49"/>
      <c r="B20" s="129"/>
      <c r="C20" s="133"/>
      <c r="D20" s="80"/>
      <c r="E20" s="80"/>
      <c r="F20" s="27"/>
      <c r="G20" s="27"/>
      <c r="H20" s="27"/>
      <c r="I20" s="134">
        <f t="shared" ref="I20:I23" si="3">COUNTIF(J20, true)</f>
        <v>0</v>
      </c>
      <c r="J20" s="130" t="b">
        <v>0</v>
      </c>
      <c r="K20" s="131" t="s">
        <v>136</v>
      </c>
      <c r="N20" s="132"/>
      <c r="O20" s="69"/>
      <c r="P20" s="7"/>
      <c r="Q20" s="7"/>
      <c r="R20" s="7"/>
      <c r="S20" s="7"/>
      <c r="T20" s="7"/>
      <c r="U20" s="69"/>
      <c r="V20" s="7"/>
      <c r="W20" s="7"/>
      <c r="X20" s="7"/>
      <c r="Y20" s="7"/>
      <c r="Z20" s="7"/>
      <c r="AA20" s="7"/>
      <c r="AB20" s="3"/>
    </row>
    <row r="21">
      <c r="A21" s="49"/>
      <c r="B21" s="118"/>
      <c r="C21" s="123"/>
      <c r="F21" s="27"/>
      <c r="G21" s="27"/>
      <c r="H21" s="27"/>
      <c r="I21" s="134">
        <f t="shared" si="3"/>
        <v>0</v>
      </c>
      <c r="J21" s="130" t="b">
        <v>0</v>
      </c>
      <c r="K21" s="131" t="s">
        <v>137</v>
      </c>
      <c r="N21" s="132"/>
      <c r="O21" s="69"/>
      <c r="P21" s="7"/>
      <c r="Q21" s="7"/>
      <c r="R21" s="7"/>
      <c r="S21" s="7"/>
      <c r="T21" s="7"/>
      <c r="U21" s="69"/>
      <c r="V21" s="7"/>
      <c r="W21" s="7"/>
      <c r="X21" s="7"/>
      <c r="Y21" s="7"/>
      <c r="Z21" s="7"/>
      <c r="AA21" s="7"/>
      <c r="AB21" s="3"/>
    </row>
    <row r="22">
      <c r="A22" s="49"/>
      <c r="B22" s="118"/>
      <c r="C22" s="77" t="s">
        <v>138</v>
      </c>
      <c r="I22" s="134">
        <f t="shared" si="3"/>
        <v>0</v>
      </c>
      <c r="J22" s="130" t="b">
        <v>0</v>
      </c>
      <c r="K22" s="131" t="s">
        <v>139</v>
      </c>
      <c r="N22" s="132"/>
      <c r="O22" s="69"/>
      <c r="P22" s="77" t="s">
        <v>140</v>
      </c>
      <c r="U22" s="69"/>
      <c r="V22" s="77" t="s">
        <v>140</v>
      </c>
      <c r="AA22" s="7"/>
      <c r="AB22" s="3"/>
    </row>
    <row r="23">
      <c r="A23" s="49"/>
      <c r="B23" s="118"/>
      <c r="I23" s="134">
        <f t="shared" si="3"/>
        <v>0</v>
      </c>
      <c r="J23" s="130" t="b">
        <v>0</v>
      </c>
      <c r="K23" s="131" t="s">
        <v>141</v>
      </c>
      <c r="N23" s="132"/>
      <c r="O23" s="69"/>
      <c r="U23" s="69"/>
      <c r="AA23" s="7"/>
      <c r="AB23" s="3"/>
    </row>
    <row r="24">
      <c r="A24" s="49"/>
      <c r="B24" s="118"/>
      <c r="I24" s="135"/>
      <c r="J24" s="133"/>
      <c r="K24" s="80"/>
      <c r="L24" s="80"/>
      <c r="M24" s="80"/>
      <c r="N24" s="126"/>
      <c r="O24" s="69"/>
      <c r="U24" s="69"/>
      <c r="AA24" s="7"/>
      <c r="AB24" s="3"/>
    </row>
    <row r="25">
      <c r="A25" s="49"/>
      <c r="B25" s="118"/>
      <c r="C25" s="128"/>
      <c r="F25" s="136"/>
      <c r="G25" s="136"/>
      <c r="H25" s="44"/>
      <c r="I25" s="137"/>
      <c r="J25" s="77" t="s">
        <v>142</v>
      </c>
      <c r="O25" s="69"/>
      <c r="P25" s="7"/>
      <c r="Q25" s="7"/>
      <c r="R25" s="7"/>
      <c r="S25" s="7"/>
      <c r="T25" s="7"/>
      <c r="U25" s="69"/>
      <c r="V25" s="7"/>
      <c r="W25" s="7"/>
      <c r="X25" s="7"/>
      <c r="Y25" s="7"/>
      <c r="Z25" s="7"/>
      <c r="AA25" s="7"/>
      <c r="AB25" s="3"/>
    </row>
    <row r="26">
      <c r="A26" s="49"/>
      <c r="B26" s="118">
        <f t="shared" ref="B26:B30" si="4">COUNTIF(C26, true)</f>
        <v>0</v>
      </c>
      <c r="C26" s="130" t="b">
        <v>0</v>
      </c>
      <c r="D26" s="131" t="s">
        <v>143</v>
      </c>
      <c r="E26" s="138"/>
      <c r="F26" s="139"/>
      <c r="G26" s="139"/>
      <c r="H26" s="132"/>
      <c r="I26" s="137"/>
      <c r="O26" s="69"/>
      <c r="P26" s="130" t="b">
        <v>0</v>
      </c>
      <c r="Q26" s="131" t="s">
        <v>144</v>
      </c>
      <c r="U26" s="69"/>
      <c r="V26" s="130" t="b">
        <v>0</v>
      </c>
      <c r="W26" s="131" t="s">
        <v>45</v>
      </c>
      <c r="AA26" s="7"/>
      <c r="AB26" s="3"/>
    </row>
    <row r="27">
      <c r="A27" s="3"/>
      <c r="B27" s="118">
        <f t="shared" si="4"/>
        <v>0</v>
      </c>
      <c r="C27" s="130" t="b">
        <v>0</v>
      </c>
      <c r="D27" s="131" t="s">
        <v>145</v>
      </c>
      <c r="E27" s="138"/>
      <c r="F27" s="139"/>
      <c r="G27" s="139"/>
      <c r="H27" s="132"/>
      <c r="I27" s="140"/>
      <c r="O27" s="69"/>
      <c r="P27" s="130" t="b">
        <v>0</v>
      </c>
      <c r="Q27" s="131" t="s">
        <v>5</v>
      </c>
      <c r="U27" s="69"/>
      <c r="V27" s="130" t="b">
        <v>0</v>
      </c>
      <c r="W27" s="131"/>
      <c r="AA27" s="7"/>
      <c r="AB27" s="3"/>
    </row>
    <row r="28">
      <c r="A28" s="3"/>
      <c r="B28" s="118">
        <f t="shared" si="4"/>
        <v>0</v>
      </c>
      <c r="C28" s="130" t="b">
        <v>0</v>
      </c>
      <c r="D28" s="131" t="s">
        <v>62</v>
      </c>
      <c r="E28" s="138"/>
      <c r="F28" s="139"/>
      <c r="H28" s="132"/>
      <c r="I28" s="137"/>
      <c r="J28" s="80"/>
      <c r="O28" s="69"/>
      <c r="P28" s="130" t="b">
        <v>0</v>
      </c>
      <c r="Q28" s="131" t="s">
        <v>146</v>
      </c>
      <c r="U28" s="69"/>
      <c r="V28" s="130" t="b">
        <v>0</v>
      </c>
      <c r="W28" s="131"/>
      <c r="AA28" s="7"/>
      <c r="AB28" s="3"/>
    </row>
    <row r="29">
      <c r="A29" s="3"/>
      <c r="B29" s="118">
        <f t="shared" si="4"/>
        <v>0</v>
      </c>
      <c r="C29" s="130" t="b">
        <v>0</v>
      </c>
      <c r="D29" s="131" t="s">
        <v>147</v>
      </c>
      <c r="E29" s="138"/>
      <c r="H29" s="132"/>
      <c r="I29" s="141">
        <f t="shared" ref="I29:I31" si="5">COUNTIF(J29, true)</f>
        <v>0</v>
      </c>
      <c r="J29" s="130" t="b">
        <v>0</v>
      </c>
      <c r="K29" s="131" t="s">
        <v>148</v>
      </c>
      <c r="N29" s="132"/>
      <c r="O29" s="69"/>
      <c r="P29" s="130" t="b">
        <v>0</v>
      </c>
      <c r="Q29" s="131" t="s">
        <v>149</v>
      </c>
      <c r="U29" s="69"/>
      <c r="V29" s="130" t="b">
        <v>0</v>
      </c>
      <c r="W29" s="131"/>
      <c r="AA29" s="7"/>
      <c r="AB29" s="3"/>
    </row>
    <row r="30">
      <c r="A30" s="3"/>
      <c r="B30" s="118">
        <f t="shared" si="4"/>
        <v>0</v>
      </c>
      <c r="C30" s="130" t="b">
        <v>0</v>
      </c>
      <c r="D30" s="131" t="s">
        <v>150</v>
      </c>
      <c r="E30" s="138"/>
      <c r="F30" s="139"/>
      <c r="G30" s="139"/>
      <c r="H30" s="132"/>
      <c r="I30" s="141">
        <f t="shared" si="5"/>
        <v>0</v>
      </c>
      <c r="J30" s="130" t="b">
        <v>0</v>
      </c>
      <c r="K30" s="131" t="s">
        <v>151</v>
      </c>
      <c r="N30" s="132"/>
      <c r="O30" s="69"/>
      <c r="P30" s="130" t="b">
        <v>0</v>
      </c>
      <c r="Q30" s="131" t="s">
        <v>152</v>
      </c>
      <c r="U30" s="69"/>
      <c r="V30" s="130" t="b">
        <v>0</v>
      </c>
      <c r="W30" s="131"/>
      <c r="AA30" s="7"/>
      <c r="AB30" s="3"/>
    </row>
    <row r="31">
      <c r="A31" s="3"/>
      <c r="B31" s="118"/>
      <c r="C31" s="123"/>
      <c r="D31" s="142"/>
      <c r="E31" s="142"/>
      <c r="F31" s="48"/>
      <c r="G31" s="48"/>
      <c r="H31" s="48"/>
      <c r="I31" s="141">
        <f t="shared" si="5"/>
        <v>0</v>
      </c>
      <c r="J31" s="130" t="b">
        <v>0</v>
      </c>
      <c r="K31" s="131" t="s">
        <v>153</v>
      </c>
      <c r="N31" s="132"/>
      <c r="O31" s="69"/>
      <c r="P31" s="130" t="b">
        <v>0</v>
      </c>
      <c r="Q31" s="131" t="s">
        <v>154</v>
      </c>
      <c r="U31" s="69"/>
      <c r="V31" s="130" t="b">
        <v>0</v>
      </c>
      <c r="W31" s="131"/>
      <c r="AA31" s="7"/>
      <c r="AB31" s="3"/>
    </row>
    <row r="32">
      <c r="A32" s="3"/>
      <c r="B32" s="118"/>
      <c r="C32" s="123"/>
      <c r="D32" s="142"/>
      <c r="E32" s="142"/>
      <c r="F32" s="48"/>
      <c r="G32" s="48"/>
      <c r="H32" s="48"/>
      <c r="I32" s="143"/>
      <c r="J32" s="123"/>
      <c r="K32" s="123"/>
      <c r="L32" s="123"/>
      <c r="M32" s="123"/>
      <c r="N32" s="126"/>
      <c r="O32" s="69"/>
      <c r="P32" s="130" t="b">
        <v>0</v>
      </c>
      <c r="Q32" s="131" t="s">
        <v>155</v>
      </c>
      <c r="U32" s="69"/>
      <c r="V32" s="130" t="b">
        <v>0</v>
      </c>
      <c r="W32" s="131"/>
      <c r="AA32" s="7"/>
      <c r="AB32" s="3"/>
    </row>
    <row r="33">
      <c r="A33" s="3"/>
      <c r="B33" s="118"/>
      <c r="C33" s="77" t="s">
        <v>156</v>
      </c>
      <c r="I33" s="144"/>
      <c r="J33" s="77" t="s">
        <v>157</v>
      </c>
      <c r="O33" s="69"/>
      <c r="P33" s="130" t="b">
        <v>0</v>
      </c>
      <c r="Q33" s="131" t="s">
        <v>158</v>
      </c>
      <c r="U33" s="69"/>
      <c r="V33" s="7"/>
      <c r="W33" s="7"/>
      <c r="X33" s="7"/>
      <c r="Y33" s="7"/>
      <c r="Z33" s="7"/>
      <c r="AA33" s="7"/>
      <c r="AB33" s="3"/>
    </row>
    <row r="34">
      <c r="A34" s="3"/>
      <c r="B34" s="118"/>
      <c r="I34" s="144"/>
      <c r="O34" s="69"/>
      <c r="P34" s="7"/>
      <c r="Q34" s="7"/>
      <c r="R34" s="7"/>
      <c r="S34" s="7"/>
      <c r="T34" s="7"/>
      <c r="U34" s="69"/>
      <c r="V34" s="7"/>
      <c r="W34" s="7"/>
      <c r="X34" s="7"/>
      <c r="Y34" s="7"/>
      <c r="Z34" s="7"/>
      <c r="AA34" s="7"/>
      <c r="AB34" s="3"/>
    </row>
    <row r="35">
      <c r="A35" s="3"/>
      <c r="B35" s="118"/>
      <c r="I35" s="144"/>
      <c r="O35" s="69"/>
      <c r="P35" s="7"/>
      <c r="Q35" s="7"/>
      <c r="R35" s="7"/>
      <c r="S35" s="7"/>
      <c r="T35" s="7"/>
      <c r="U35" s="69"/>
      <c r="V35" s="7"/>
      <c r="W35" s="7"/>
      <c r="X35" s="7"/>
      <c r="Y35" s="7"/>
      <c r="Z35" s="7"/>
      <c r="AA35" s="7"/>
      <c r="AB35" s="3"/>
    </row>
    <row r="36">
      <c r="A36" s="3"/>
      <c r="B36" s="118"/>
      <c r="C36" s="128"/>
      <c r="D36" s="128"/>
      <c r="E36" s="128"/>
      <c r="F36" s="145"/>
      <c r="G36" s="145"/>
      <c r="H36" s="145"/>
      <c r="I36" s="146"/>
      <c r="J36" s="128"/>
      <c r="O36" s="69"/>
      <c r="P36" s="7"/>
      <c r="Q36" s="7"/>
      <c r="R36" s="7"/>
      <c r="S36" s="7"/>
      <c r="T36" s="7"/>
      <c r="U36" s="69"/>
      <c r="V36" s="7"/>
      <c r="W36" s="7"/>
      <c r="X36" s="7"/>
      <c r="Y36" s="7"/>
      <c r="Z36" s="7"/>
      <c r="AA36" s="7"/>
      <c r="AB36" s="3"/>
    </row>
    <row r="37">
      <c r="A37" s="3"/>
      <c r="B37" s="147">
        <f t="shared" ref="B37:B42" si="6">COUNTIF(C37, true)</f>
        <v>0</v>
      </c>
      <c r="C37" s="130" t="b">
        <v>0</v>
      </c>
      <c r="D37" s="131" t="s">
        <v>159</v>
      </c>
      <c r="H37" s="132"/>
      <c r="I37" s="148">
        <f t="shared" ref="I37:I39" si="7">COUNTIF(J37, true)</f>
        <v>0</v>
      </c>
      <c r="J37" s="130" t="b">
        <v>0</v>
      </c>
      <c r="K37" s="131" t="s">
        <v>160</v>
      </c>
      <c r="N37" s="132"/>
      <c r="O37" s="69"/>
      <c r="P37" s="7"/>
      <c r="Q37" s="7"/>
      <c r="R37" s="7"/>
      <c r="S37" s="7"/>
      <c r="T37" s="7"/>
      <c r="U37" s="69"/>
      <c r="V37" s="7"/>
      <c r="W37" s="7"/>
      <c r="X37" s="7"/>
      <c r="Y37" s="7"/>
      <c r="Z37" s="7"/>
      <c r="AA37" s="7"/>
      <c r="AB37" s="3"/>
    </row>
    <row r="38">
      <c r="A38" s="3"/>
      <c r="B38" s="147">
        <f t="shared" si="6"/>
        <v>0</v>
      </c>
      <c r="C38" s="130" t="b">
        <v>0</v>
      </c>
      <c r="D38" s="131" t="s">
        <v>161</v>
      </c>
      <c r="H38" s="132"/>
      <c r="I38" s="148">
        <f t="shared" si="7"/>
        <v>0</v>
      </c>
      <c r="J38" s="130" t="b">
        <v>0</v>
      </c>
      <c r="K38" s="131" t="s">
        <v>162</v>
      </c>
      <c r="N38" s="132"/>
      <c r="O38" s="69"/>
      <c r="P38" s="7"/>
      <c r="Q38" s="7"/>
      <c r="R38" s="7"/>
      <c r="S38" s="7"/>
      <c r="T38" s="7"/>
      <c r="U38" s="69"/>
      <c r="V38" s="7"/>
      <c r="W38" s="7"/>
      <c r="X38" s="7"/>
      <c r="Y38" s="7"/>
      <c r="Z38" s="7"/>
      <c r="AA38" s="7"/>
      <c r="AB38" s="3"/>
    </row>
    <row r="39">
      <c r="A39" s="3"/>
      <c r="B39" s="147">
        <f t="shared" si="6"/>
        <v>0</v>
      </c>
      <c r="C39" s="130" t="b">
        <v>0</v>
      </c>
      <c r="D39" s="131" t="s">
        <v>163</v>
      </c>
      <c r="H39" s="132"/>
      <c r="I39" s="148">
        <f t="shared" si="7"/>
        <v>0</v>
      </c>
      <c r="J39" s="130" t="b">
        <v>0</v>
      </c>
      <c r="K39" s="131" t="s">
        <v>164</v>
      </c>
      <c r="N39" s="132"/>
      <c r="O39" s="69"/>
      <c r="P39" s="7"/>
      <c r="Q39" s="7"/>
      <c r="R39" s="7"/>
      <c r="S39" s="7"/>
      <c r="T39" s="7"/>
      <c r="U39" s="69"/>
      <c r="V39" s="7"/>
      <c r="W39" s="7"/>
      <c r="X39" s="7"/>
      <c r="Y39" s="7"/>
      <c r="Z39" s="7"/>
      <c r="AA39" s="7"/>
      <c r="AB39" s="3"/>
    </row>
    <row r="40">
      <c r="A40" s="3"/>
      <c r="B40" s="147">
        <f t="shared" si="6"/>
        <v>0</v>
      </c>
      <c r="C40" s="130" t="b">
        <v>0</v>
      </c>
      <c r="D40" s="131" t="s">
        <v>165</v>
      </c>
      <c r="H40" s="132"/>
      <c r="I40" s="146"/>
      <c r="J40" s="123"/>
      <c r="K40" s="123"/>
      <c r="L40" s="123"/>
      <c r="M40" s="123"/>
      <c r="N40" s="126"/>
      <c r="O40" s="7"/>
      <c r="P40" s="7"/>
      <c r="Q40" s="7"/>
      <c r="R40" s="7"/>
      <c r="S40" s="7"/>
      <c r="T40" s="7"/>
      <c r="U40" s="69"/>
      <c r="V40" s="7"/>
      <c r="W40" s="7"/>
      <c r="X40" s="7"/>
      <c r="Y40" s="7"/>
      <c r="Z40" s="7"/>
      <c r="AA40" s="7"/>
      <c r="AB40" s="3"/>
    </row>
    <row r="41">
      <c r="A41" s="3"/>
      <c r="B41" s="147">
        <f t="shared" si="6"/>
        <v>0</v>
      </c>
      <c r="C41" s="130" t="b">
        <v>0</v>
      </c>
      <c r="D41" s="131" t="s">
        <v>166</v>
      </c>
      <c r="H41" s="132"/>
      <c r="I41" s="146"/>
      <c r="J41" s="77" t="s">
        <v>167</v>
      </c>
      <c r="O41" s="7"/>
      <c r="P41" s="7"/>
      <c r="Q41" s="7"/>
      <c r="R41" s="7"/>
      <c r="S41" s="7"/>
      <c r="T41" s="7"/>
      <c r="U41" s="69"/>
      <c r="V41" s="7"/>
      <c r="W41" s="7"/>
      <c r="X41" s="7"/>
      <c r="Y41" s="7"/>
      <c r="Z41" s="7"/>
      <c r="AA41" s="7"/>
      <c r="AB41" s="3"/>
    </row>
    <row r="42">
      <c r="A42" s="3"/>
      <c r="B42" s="147">
        <f t="shared" si="6"/>
        <v>0</v>
      </c>
      <c r="C42" s="130" t="b">
        <v>0</v>
      </c>
      <c r="D42" s="131" t="s">
        <v>168</v>
      </c>
      <c r="H42" s="132"/>
      <c r="I42" s="146"/>
      <c r="O42" s="7"/>
      <c r="P42" s="7"/>
      <c r="Q42" s="7"/>
      <c r="R42" s="7"/>
      <c r="S42" s="7"/>
      <c r="T42" s="7"/>
      <c r="U42" s="69"/>
      <c r="V42" s="7"/>
      <c r="W42" s="7"/>
      <c r="X42" s="7"/>
      <c r="Y42" s="7"/>
      <c r="Z42" s="7"/>
      <c r="AA42" s="7"/>
      <c r="AB42" s="3"/>
    </row>
    <row r="43">
      <c r="A43" s="3"/>
      <c r="B43" s="147"/>
      <c r="C43" s="133"/>
      <c r="D43" s="80"/>
      <c r="E43" s="80"/>
      <c r="F43" s="7"/>
      <c r="G43" s="7"/>
      <c r="H43" s="7"/>
      <c r="I43" s="69"/>
      <c r="O43" s="7"/>
      <c r="P43" s="7"/>
      <c r="Q43" s="7"/>
      <c r="R43" s="7"/>
      <c r="S43" s="7"/>
      <c r="T43" s="7"/>
      <c r="U43" s="69"/>
      <c r="V43" s="7"/>
      <c r="W43" s="7"/>
      <c r="X43" s="7"/>
      <c r="Y43" s="7"/>
      <c r="Z43" s="7"/>
      <c r="AA43" s="7"/>
      <c r="AB43" s="3"/>
    </row>
    <row r="44">
      <c r="A44" s="3"/>
      <c r="B44" s="118"/>
      <c r="C44" s="123"/>
      <c r="D44" s="123"/>
      <c r="E44" s="123"/>
      <c r="F44" s="7"/>
      <c r="G44" s="7"/>
      <c r="H44" s="7"/>
      <c r="I44" s="69"/>
      <c r="J44" s="128"/>
      <c r="O44" s="7"/>
      <c r="P44" s="7"/>
      <c r="Q44" s="7"/>
      <c r="R44" s="7"/>
      <c r="S44" s="7"/>
      <c r="T44" s="7"/>
      <c r="U44" s="69"/>
      <c r="V44" s="7"/>
      <c r="W44" s="7"/>
      <c r="X44" s="7"/>
      <c r="Y44" s="7"/>
      <c r="Z44" s="7"/>
      <c r="AA44" s="7"/>
      <c r="AB44" s="3"/>
    </row>
    <row r="45">
      <c r="A45" s="3"/>
      <c r="B45" s="118"/>
      <c r="C45" s="77" t="s">
        <v>169</v>
      </c>
      <c r="I45" s="149">
        <f t="shared" ref="I45:I52" si="8">COUNTIF(J45, true)</f>
        <v>0</v>
      </c>
      <c r="J45" s="130" t="b">
        <v>0</v>
      </c>
      <c r="K45" s="131" t="s">
        <v>170</v>
      </c>
      <c r="N45" s="132"/>
      <c r="O45" s="7"/>
      <c r="P45" s="7"/>
      <c r="Q45" s="7"/>
      <c r="R45" s="7"/>
      <c r="S45" s="7"/>
      <c r="T45" s="7"/>
      <c r="U45" s="69"/>
      <c r="V45" s="7"/>
      <c r="W45" s="7"/>
      <c r="X45" s="7"/>
      <c r="Y45" s="7"/>
      <c r="Z45" s="7"/>
      <c r="AA45" s="7"/>
      <c r="AB45" s="3"/>
    </row>
    <row r="46">
      <c r="A46" s="3"/>
      <c r="B46" s="118"/>
      <c r="I46" s="149">
        <f t="shared" si="8"/>
        <v>0</v>
      </c>
      <c r="J46" s="130" t="b">
        <v>0</v>
      </c>
      <c r="K46" s="131" t="s">
        <v>171</v>
      </c>
      <c r="N46" s="132"/>
      <c r="O46" s="7"/>
      <c r="P46" s="7"/>
      <c r="Q46" s="7"/>
      <c r="R46" s="7"/>
      <c r="S46" s="7"/>
      <c r="T46" s="7"/>
      <c r="U46" s="69"/>
      <c r="V46" s="7"/>
      <c r="W46" s="7"/>
      <c r="X46" s="7"/>
      <c r="Y46" s="7"/>
      <c r="Z46" s="7"/>
      <c r="AA46" s="7"/>
      <c r="AB46" s="3"/>
    </row>
    <row r="47">
      <c r="A47" s="3"/>
      <c r="B47" s="118"/>
      <c r="I47" s="149">
        <f t="shared" si="8"/>
        <v>0</v>
      </c>
      <c r="J47" s="130" t="b">
        <v>0</v>
      </c>
      <c r="K47" s="94" t="s">
        <v>172</v>
      </c>
      <c r="N47" s="132"/>
      <c r="O47" s="7"/>
      <c r="P47" s="7"/>
      <c r="Q47" s="7"/>
      <c r="R47" s="7"/>
      <c r="S47" s="7"/>
      <c r="T47" s="7"/>
      <c r="U47" s="69"/>
      <c r="V47" s="7"/>
      <c r="W47" s="7"/>
      <c r="X47" s="7"/>
      <c r="Y47" s="7"/>
      <c r="Z47" s="7"/>
      <c r="AA47" s="7"/>
      <c r="AB47" s="3"/>
    </row>
    <row r="48">
      <c r="A48" s="3"/>
      <c r="B48" s="118"/>
      <c r="C48" s="128"/>
      <c r="D48" s="128"/>
      <c r="E48" s="128"/>
      <c r="F48" s="7"/>
      <c r="G48" s="7"/>
      <c r="H48" s="7"/>
      <c r="I48" s="149">
        <f t="shared" si="8"/>
        <v>0</v>
      </c>
      <c r="J48" s="130" t="b">
        <v>0</v>
      </c>
      <c r="K48" s="131" t="s">
        <v>173</v>
      </c>
      <c r="N48" s="132"/>
      <c r="O48" s="7"/>
      <c r="P48" s="7"/>
      <c r="Q48" s="7"/>
      <c r="R48" s="7"/>
      <c r="S48" s="7"/>
      <c r="T48" s="7"/>
      <c r="U48" s="69"/>
      <c r="V48" s="7"/>
      <c r="W48" s="7"/>
      <c r="X48" s="7"/>
      <c r="Y48" s="7"/>
      <c r="Z48" s="7"/>
      <c r="AA48" s="7"/>
      <c r="AB48" s="3"/>
    </row>
    <row r="49">
      <c r="A49" s="3"/>
      <c r="B49" s="147">
        <f>COUNTIF(C49, true)</f>
        <v>0</v>
      </c>
      <c r="C49" s="130" t="b">
        <v>0</v>
      </c>
      <c r="D49" s="131" t="s">
        <v>174</v>
      </c>
      <c r="H49" s="132"/>
      <c r="I49" s="149">
        <f t="shared" si="8"/>
        <v>0</v>
      </c>
      <c r="J49" s="130" t="b">
        <v>0</v>
      </c>
      <c r="K49" s="94" t="s">
        <v>175</v>
      </c>
      <c r="N49" s="132"/>
      <c r="O49" s="7"/>
      <c r="P49" s="7"/>
      <c r="Q49" s="7"/>
      <c r="R49" s="7"/>
      <c r="S49" s="7"/>
      <c r="T49" s="7"/>
      <c r="U49" s="7"/>
      <c r="V49" s="7"/>
      <c r="W49" s="7"/>
      <c r="X49" s="7"/>
      <c r="Y49" s="7"/>
      <c r="Z49" s="7"/>
      <c r="AA49" s="7"/>
      <c r="AB49" s="3"/>
    </row>
    <row r="50">
      <c r="A50" s="3"/>
      <c r="B50" s="118"/>
      <c r="C50" s="123"/>
      <c r="F50" s="7"/>
      <c r="G50" s="7"/>
      <c r="H50" s="7"/>
      <c r="I50" s="149">
        <f t="shared" si="8"/>
        <v>0</v>
      </c>
      <c r="J50" s="130" t="b">
        <v>0</v>
      </c>
      <c r="K50" s="131" t="s">
        <v>176</v>
      </c>
      <c r="N50" s="132"/>
      <c r="O50" s="7"/>
      <c r="P50" s="7"/>
      <c r="Q50" s="7"/>
      <c r="R50" s="7"/>
      <c r="S50" s="7"/>
      <c r="T50" s="7"/>
      <c r="U50" s="7"/>
      <c r="V50" s="7"/>
      <c r="W50" s="7"/>
      <c r="X50" s="7"/>
      <c r="Y50" s="7"/>
      <c r="Z50" s="7"/>
      <c r="AA50" s="7"/>
      <c r="AB50" s="3"/>
    </row>
    <row r="51">
      <c r="A51" s="3"/>
      <c r="B51" s="118"/>
      <c r="C51" s="123"/>
      <c r="D51" s="123"/>
      <c r="E51" s="123"/>
      <c r="F51" s="7"/>
      <c r="G51" s="7"/>
      <c r="H51" s="7"/>
      <c r="I51" s="149">
        <f t="shared" si="8"/>
        <v>0</v>
      </c>
      <c r="J51" s="130" t="b">
        <v>0</v>
      </c>
      <c r="K51" s="131" t="s">
        <v>177</v>
      </c>
      <c r="N51" s="132"/>
      <c r="O51" s="7"/>
      <c r="P51" s="7"/>
      <c r="Q51" s="7"/>
      <c r="R51" s="7"/>
      <c r="S51" s="7"/>
      <c r="T51" s="7"/>
      <c r="U51" s="7"/>
      <c r="V51" s="7"/>
      <c r="W51" s="7"/>
      <c r="X51" s="7"/>
      <c r="Y51" s="7"/>
      <c r="Z51" s="7"/>
      <c r="AA51" s="7"/>
      <c r="AB51" s="3"/>
    </row>
    <row r="52">
      <c r="A52" s="3"/>
      <c r="B52" s="118"/>
      <c r="C52" s="77" t="s">
        <v>178</v>
      </c>
      <c r="I52" s="149">
        <f t="shared" si="8"/>
        <v>0</v>
      </c>
      <c r="J52" s="130" t="b">
        <v>0</v>
      </c>
      <c r="K52" s="131" t="s">
        <v>179</v>
      </c>
      <c r="N52" s="132"/>
      <c r="O52" s="7"/>
      <c r="P52" s="7"/>
      <c r="Q52" s="7"/>
      <c r="R52" s="7"/>
      <c r="S52" s="7"/>
      <c r="T52" s="7"/>
      <c r="U52" s="7"/>
      <c r="V52" s="7"/>
      <c r="W52" s="7"/>
      <c r="X52" s="7"/>
      <c r="Y52" s="7"/>
      <c r="Z52" s="7"/>
      <c r="AA52" s="7"/>
      <c r="AB52" s="3"/>
    </row>
    <row r="53">
      <c r="A53" s="3"/>
      <c r="B53" s="118"/>
      <c r="I53" s="69"/>
      <c r="J53" s="133"/>
      <c r="O53" s="7"/>
      <c r="P53" s="7"/>
      <c r="Q53" s="7"/>
      <c r="R53" s="7"/>
      <c r="S53" s="7"/>
      <c r="T53" s="7"/>
      <c r="U53" s="7"/>
      <c r="V53" s="7"/>
      <c r="W53" s="7"/>
      <c r="X53" s="7"/>
      <c r="Y53" s="7"/>
      <c r="Z53" s="7"/>
      <c r="AA53" s="7"/>
      <c r="AB53" s="3"/>
    </row>
    <row r="54">
      <c r="A54" s="3"/>
      <c r="B54" s="118"/>
      <c r="I54" s="69"/>
      <c r="J54" s="77" t="s">
        <v>180</v>
      </c>
      <c r="O54" s="7"/>
      <c r="P54" s="7"/>
      <c r="Q54" s="7"/>
      <c r="R54" s="7"/>
      <c r="S54" s="7"/>
      <c r="T54" s="7"/>
      <c r="U54" s="7"/>
      <c r="V54" s="7"/>
      <c r="W54" s="7"/>
      <c r="X54" s="7"/>
      <c r="Y54" s="7"/>
      <c r="Z54" s="7"/>
      <c r="AA54" s="7"/>
      <c r="AB54" s="3"/>
    </row>
    <row r="55">
      <c r="A55" s="3"/>
      <c r="B55" s="118"/>
      <c r="C55" s="128"/>
      <c r="F55" s="7"/>
      <c r="G55" s="7"/>
      <c r="H55" s="7"/>
      <c r="I55" s="69"/>
      <c r="O55" s="7"/>
      <c r="P55" s="7"/>
      <c r="Q55" s="7"/>
      <c r="R55" s="7"/>
      <c r="S55" s="7"/>
      <c r="T55" s="7"/>
      <c r="U55" s="7"/>
      <c r="V55" s="7"/>
      <c r="W55" s="7"/>
      <c r="X55" s="7"/>
      <c r="Y55" s="7"/>
      <c r="Z55" s="7"/>
      <c r="AA55" s="7"/>
      <c r="AB55" s="3"/>
    </row>
    <row r="56">
      <c r="A56" s="3"/>
      <c r="B56" s="147">
        <f t="shared" ref="B56:B58" si="9">COUNTIF(C56, true)</f>
        <v>0</v>
      </c>
      <c r="C56" s="130" t="b">
        <v>0</v>
      </c>
      <c r="D56" s="150" t="s">
        <v>181</v>
      </c>
      <c r="E56" s="138"/>
      <c r="F56" s="138"/>
      <c r="G56" s="138"/>
      <c r="H56" s="132"/>
      <c r="I56" s="69"/>
      <c r="O56" s="7"/>
      <c r="P56" s="7"/>
      <c r="Q56" s="7"/>
      <c r="R56" s="7"/>
      <c r="S56" s="7"/>
      <c r="T56" s="7"/>
      <c r="U56" s="7"/>
      <c r="V56" s="7"/>
      <c r="W56" s="7"/>
      <c r="X56" s="7"/>
      <c r="Y56" s="7"/>
      <c r="Z56" s="7"/>
      <c r="AA56" s="7"/>
      <c r="AB56" s="3"/>
    </row>
    <row r="57">
      <c r="A57" s="3"/>
      <c r="B57" s="147">
        <f t="shared" si="9"/>
        <v>0</v>
      </c>
      <c r="C57" s="130" t="b">
        <v>0</v>
      </c>
      <c r="D57" s="131" t="s">
        <v>182</v>
      </c>
      <c r="E57" s="138"/>
      <c r="F57" s="138"/>
      <c r="G57" s="138"/>
      <c r="H57" s="132"/>
      <c r="I57" s="69"/>
      <c r="J57" s="80"/>
      <c r="O57" s="7"/>
      <c r="P57" s="7"/>
      <c r="Q57" s="7"/>
      <c r="R57" s="7"/>
      <c r="S57" s="7"/>
      <c r="T57" s="7"/>
      <c r="U57" s="7"/>
      <c r="V57" s="7"/>
      <c r="W57" s="7"/>
      <c r="X57" s="7"/>
      <c r="Y57" s="7"/>
      <c r="Z57" s="7"/>
      <c r="AA57" s="7"/>
      <c r="AB57" s="3"/>
    </row>
    <row r="58">
      <c r="A58" s="3"/>
      <c r="B58" s="147">
        <f t="shared" si="9"/>
        <v>0</v>
      </c>
      <c r="C58" s="130" t="b">
        <v>0</v>
      </c>
      <c r="D58" s="131" t="s">
        <v>183</v>
      </c>
      <c r="E58" s="138"/>
      <c r="F58" s="138"/>
      <c r="G58" s="138"/>
      <c r="H58" s="132"/>
      <c r="I58" s="149">
        <f t="shared" ref="I58:I61" si="10">COUNTIF(J58, true)</f>
        <v>0</v>
      </c>
      <c r="J58" s="130" t="b">
        <v>0</v>
      </c>
      <c r="K58" s="131" t="s">
        <v>184</v>
      </c>
      <c r="N58" s="132"/>
      <c r="O58" s="7"/>
      <c r="P58" s="7"/>
      <c r="Q58" s="7"/>
      <c r="R58" s="7"/>
      <c r="S58" s="7"/>
      <c r="T58" s="7"/>
      <c r="U58" s="7"/>
      <c r="V58" s="7"/>
      <c r="W58" s="7"/>
      <c r="X58" s="7"/>
      <c r="Y58" s="7"/>
      <c r="Z58" s="7"/>
      <c r="AA58" s="7"/>
      <c r="AB58" s="3"/>
    </row>
    <row r="59">
      <c r="A59" s="3"/>
      <c r="B59" s="118"/>
      <c r="C59" s="123"/>
      <c r="D59" s="142"/>
      <c r="E59" s="142"/>
      <c r="F59" s="7"/>
      <c r="G59" s="7"/>
      <c r="H59" s="7"/>
      <c r="I59" s="149">
        <f t="shared" si="10"/>
        <v>0</v>
      </c>
      <c r="J59" s="130" t="b">
        <v>0</v>
      </c>
      <c r="K59" s="131" t="s">
        <v>185</v>
      </c>
      <c r="N59" s="132"/>
      <c r="O59" s="7"/>
      <c r="P59" s="7"/>
      <c r="Q59" s="7"/>
      <c r="R59" s="7"/>
      <c r="S59" s="7"/>
      <c r="T59" s="7"/>
      <c r="U59" s="7"/>
      <c r="V59" s="7"/>
      <c r="W59" s="7"/>
      <c r="X59" s="7"/>
      <c r="Y59" s="7"/>
      <c r="Z59" s="7"/>
      <c r="AA59" s="7"/>
      <c r="AB59" s="3"/>
    </row>
    <row r="60">
      <c r="A60" s="3"/>
      <c r="B60" s="118"/>
      <c r="C60" s="123"/>
      <c r="D60" s="142"/>
      <c r="E60" s="142"/>
      <c r="F60" s="7"/>
      <c r="G60" s="7"/>
      <c r="H60" s="7"/>
      <c r="I60" s="149">
        <f t="shared" si="10"/>
        <v>0</v>
      </c>
      <c r="J60" s="130" t="b">
        <v>0</v>
      </c>
      <c r="K60" s="131" t="s">
        <v>186</v>
      </c>
      <c r="N60" s="132"/>
      <c r="O60" s="7"/>
      <c r="P60" s="7"/>
      <c r="Q60" s="7"/>
      <c r="R60" s="7"/>
      <c r="S60" s="7"/>
      <c r="T60" s="7"/>
      <c r="U60" s="7"/>
      <c r="V60" s="7"/>
      <c r="W60" s="7"/>
      <c r="X60" s="7"/>
      <c r="Y60" s="7"/>
      <c r="Z60" s="7"/>
      <c r="AA60" s="7"/>
      <c r="AB60" s="3"/>
    </row>
    <row r="61">
      <c r="A61" s="3"/>
      <c r="B61" s="118"/>
      <c r="C61" s="77" t="s">
        <v>187</v>
      </c>
      <c r="I61" s="149">
        <f t="shared" si="10"/>
        <v>0</v>
      </c>
      <c r="J61" s="130" t="b">
        <v>0</v>
      </c>
      <c r="K61" s="131" t="s">
        <v>188</v>
      </c>
      <c r="N61" s="132"/>
      <c r="O61" s="7"/>
      <c r="P61" s="7"/>
      <c r="Q61" s="7"/>
      <c r="R61" s="7"/>
      <c r="S61" s="7"/>
      <c r="T61" s="7"/>
      <c r="U61" s="7"/>
      <c r="V61" s="7"/>
      <c r="W61" s="7"/>
      <c r="X61" s="7"/>
      <c r="Y61" s="7"/>
      <c r="Z61" s="7"/>
      <c r="AA61" s="7"/>
      <c r="AB61" s="3"/>
    </row>
    <row r="62">
      <c r="A62" s="3"/>
      <c r="B62" s="118"/>
      <c r="I62" s="69">
        <f>SUM(I13:I61)</f>
        <v>0</v>
      </c>
      <c r="J62" s="7"/>
      <c r="K62" s="7"/>
      <c r="L62" s="7"/>
      <c r="M62" s="7"/>
      <c r="N62" s="7"/>
      <c r="O62" s="7"/>
      <c r="P62" s="7"/>
      <c r="Q62" s="7"/>
      <c r="R62" s="7"/>
      <c r="S62" s="7"/>
      <c r="T62" s="7"/>
      <c r="U62" s="7"/>
      <c r="V62" s="7"/>
      <c r="W62" s="7"/>
      <c r="X62" s="7"/>
      <c r="Y62" s="7"/>
      <c r="Z62" s="7"/>
      <c r="AA62" s="7"/>
      <c r="AB62" s="3"/>
    </row>
    <row r="63">
      <c r="A63" s="3"/>
      <c r="B63" s="118"/>
      <c r="I63" s="69"/>
      <c r="J63" s="7"/>
      <c r="K63" s="7"/>
      <c r="L63" s="7"/>
      <c r="M63" s="7"/>
      <c r="N63" s="7"/>
      <c r="O63" s="7"/>
      <c r="P63" s="7"/>
      <c r="Q63" s="7"/>
      <c r="R63" s="7"/>
      <c r="S63" s="7"/>
      <c r="T63" s="7"/>
      <c r="U63" s="7"/>
      <c r="V63" s="7"/>
      <c r="W63" s="7"/>
      <c r="X63" s="7"/>
      <c r="Y63" s="7"/>
      <c r="Z63" s="7"/>
      <c r="AA63" s="7"/>
      <c r="AB63" s="3"/>
    </row>
    <row r="64">
      <c r="A64" s="3"/>
      <c r="B64" s="118"/>
      <c r="C64" s="128"/>
      <c r="F64" s="7"/>
      <c r="G64" s="7"/>
      <c r="H64" s="7"/>
      <c r="I64" s="69"/>
      <c r="J64" s="7"/>
      <c r="K64" s="7"/>
      <c r="L64" s="7"/>
      <c r="M64" s="7"/>
      <c r="N64" s="7"/>
      <c r="O64" s="7"/>
      <c r="P64" s="7"/>
      <c r="Q64" s="7"/>
      <c r="R64" s="7"/>
      <c r="S64" s="7"/>
      <c r="T64" s="7"/>
      <c r="U64" s="7"/>
      <c r="V64" s="7"/>
      <c r="W64" s="7"/>
      <c r="X64" s="7"/>
      <c r="Y64" s="7"/>
      <c r="Z64" s="7"/>
      <c r="AA64" s="7"/>
      <c r="AB64" s="3"/>
    </row>
    <row r="65">
      <c r="A65" s="3"/>
      <c r="B65" s="147">
        <f t="shared" ref="B65:B70" si="11">COUNTIF(C65, true)</f>
        <v>0</v>
      </c>
      <c r="C65" s="130" t="b">
        <v>0</v>
      </c>
      <c r="D65" s="131" t="s">
        <v>189</v>
      </c>
      <c r="H65" s="132"/>
      <c r="I65" s="69"/>
      <c r="J65" s="7"/>
      <c r="K65" s="7"/>
      <c r="L65" s="7"/>
      <c r="M65" s="7"/>
      <c r="N65" s="7"/>
      <c r="O65" s="7"/>
      <c r="P65" s="7"/>
      <c r="Q65" s="7"/>
      <c r="R65" s="7"/>
      <c r="S65" s="7"/>
      <c r="T65" s="7"/>
      <c r="U65" s="7"/>
      <c r="V65" s="7"/>
      <c r="W65" s="7"/>
      <c r="X65" s="7"/>
      <c r="Y65" s="7"/>
      <c r="Z65" s="7"/>
      <c r="AA65" s="7"/>
      <c r="AB65" s="3"/>
    </row>
    <row r="66">
      <c r="A66" s="3"/>
      <c r="B66" s="147">
        <f t="shared" si="11"/>
        <v>0</v>
      </c>
      <c r="C66" s="130" t="b">
        <v>0</v>
      </c>
      <c r="D66" s="131" t="s">
        <v>190</v>
      </c>
      <c r="E66" s="138"/>
      <c r="F66" s="138"/>
      <c r="G66" s="138"/>
      <c r="H66" s="132"/>
      <c r="I66" s="69"/>
      <c r="J66" s="7"/>
      <c r="K66" s="7"/>
      <c r="L66" s="7"/>
      <c r="M66" s="7"/>
      <c r="N66" s="7"/>
      <c r="O66" s="7"/>
      <c r="P66" s="7"/>
      <c r="Q66" s="7"/>
      <c r="R66" s="7"/>
      <c r="S66" s="7"/>
      <c r="T66" s="7"/>
      <c r="U66" s="7"/>
      <c r="V66" s="7"/>
      <c r="W66" s="7"/>
      <c r="X66" s="7"/>
      <c r="Y66" s="7"/>
      <c r="Z66" s="7"/>
      <c r="AA66" s="7"/>
      <c r="AB66" s="3"/>
    </row>
    <row r="67">
      <c r="A67" s="3"/>
      <c r="B67" s="147">
        <f t="shared" si="11"/>
        <v>0</v>
      </c>
      <c r="C67" s="130" t="b">
        <v>0</v>
      </c>
      <c r="D67" s="131" t="s">
        <v>191</v>
      </c>
      <c r="E67" s="138"/>
      <c r="F67" s="138"/>
      <c r="G67" s="138"/>
      <c r="H67" s="132"/>
      <c r="I67" s="69"/>
      <c r="J67" s="7"/>
      <c r="K67" s="7"/>
      <c r="L67" s="7"/>
      <c r="M67" s="7"/>
      <c r="N67" s="7"/>
      <c r="O67" s="7"/>
      <c r="P67" s="7"/>
      <c r="Q67" s="7"/>
      <c r="R67" s="7"/>
      <c r="S67" s="7"/>
      <c r="T67" s="7"/>
      <c r="U67" s="7"/>
      <c r="V67" s="7"/>
      <c r="W67" s="7"/>
      <c r="X67" s="7"/>
      <c r="Y67" s="7"/>
      <c r="Z67" s="7"/>
      <c r="AA67" s="7"/>
      <c r="AB67" s="3"/>
    </row>
    <row r="68">
      <c r="A68" s="3"/>
      <c r="B68" s="147">
        <f t="shared" si="11"/>
        <v>0</v>
      </c>
      <c r="C68" s="130" t="b">
        <v>0</v>
      </c>
      <c r="D68" s="131" t="s">
        <v>192</v>
      </c>
      <c r="E68" s="138"/>
      <c r="F68" s="138"/>
      <c r="G68" s="138"/>
      <c r="H68" s="132"/>
      <c r="I68" s="69"/>
      <c r="J68" s="7"/>
      <c r="K68" s="7"/>
      <c r="L68" s="7"/>
      <c r="M68" s="7"/>
      <c r="N68" s="7"/>
      <c r="O68" s="7"/>
      <c r="P68" s="7"/>
      <c r="Q68" s="7"/>
      <c r="R68" s="7"/>
      <c r="S68" s="7"/>
      <c r="T68" s="7"/>
      <c r="U68" s="7"/>
      <c r="V68" s="7"/>
      <c r="W68" s="7"/>
      <c r="X68" s="7"/>
      <c r="Y68" s="7"/>
      <c r="Z68" s="7"/>
      <c r="AA68" s="7"/>
      <c r="AB68" s="3"/>
    </row>
    <row r="69">
      <c r="A69" s="3"/>
      <c r="B69" s="147">
        <f t="shared" si="11"/>
        <v>0</v>
      </c>
      <c r="C69" s="130" t="b">
        <v>0</v>
      </c>
      <c r="D69" s="131" t="s">
        <v>193</v>
      </c>
      <c r="E69" s="138"/>
      <c r="F69" s="138"/>
      <c r="G69" s="138"/>
      <c r="H69" s="132"/>
      <c r="I69" s="69"/>
      <c r="J69" s="7"/>
      <c r="K69" s="7"/>
      <c r="L69" s="7"/>
      <c r="M69" s="7"/>
      <c r="N69" s="7"/>
      <c r="O69" s="7"/>
      <c r="P69" s="7"/>
      <c r="Q69" s="7"/>
      <c r="R69" s="7"/>
      <c r="S69" s="7"/>
      <c r="T69" s="7"/>
      <c r="U69" s="7"/>
      <c r="V69" s="7"/>
      <c r="W69" s="7"/>
      <c r="X69" s="7"/>
      <c r="Y69" s="7"/>
      <c r="Z69" s="7"/>
      <c r="AA69" s="7"/>
      <c r="AB69" s="3"/>
    </row>
    <row r="70">
      <c r="A70" s="3"/>
      <c r="B70" s="147">
        <f t="shared" si="11"/>
        <v>0</v>
      </c>
      <c r="C70" s="130" t="b">
        <v>0</v>
      </c>
      <c r="D70" s="131" t="s">
        <v>194</v>
      </c>
      <c r="E70" s="138"/>
      <c r="F70" s="138"/>
      <c r="G70" s="138"/>
      <c r="H70" s="132"/>
      <c r="I70" s="69"/>
      <c r="J70" s="7"/>
      <c r="K70" s="7"/>
      <c r="L70" s="7"/>
      <c r="M70" s="7"/>
      <c r="N70" s="7"/>
      <c r="O70" s="7"/>
      <c r="P70" s="7"/>
      <c r="Q70" s="7"/>
      <c r="R70" s="7"/>
      <c r="S70" s="7"/>
      <c r="T70" s="7"/>
      <c r="U70" s="7"/>
      <c r="V70" s="7"/>
      <c r="W70" s="7"/>
      <c r="X70" s="7"/>
      <c r="Y70" s="7"/>
      <c r="Z70" s="7"/>
      <c r="AA70" s="7"/>
      <c r="AB70" s="3"/>
    </row>
    <row r="71">
      <c r="A71" s="3"/>
      <c r="B71" s="118"/>
      <c r="C71" s="151"/>
      <c r="D71" s="151"/>
      <c r="E71" s="151"/>
      <c r="F71" s="7"/>
      <c r="G71" s="7"/>
      <c r="H71" s="7"/>
      <c r="I71" s="69"/>
      <c r="J71" s="7"/>
      <c r="K71" s="7"/>
      <c r="L71" s="7"/>
      <c r="M71" s="7"/>
      <c r="N71" s="7"/>
      <c r="O71" s="7"/>
      <c r="P71" s="7"/>
      <c r="Q71" s="7"/>
      <c r="R71" s="7"/>
      <c r="S71" s="7"/>
      <c r="T71" s="7"/>
      <c r="U71" s="7"/>
      <c r="V71" s="7"/>
      <c r="W71" s="7"/>
      <c r="X71" s="7"/>
      <c r="Y71" s="7"/>
      <c r="Z71" s="7"/>
      <c r="AA71" s="7"/>
      <c r="AB71" s="3"/>
    </row>
    <row r="72">
      <c r="A72" s="3"/>
      <c r="B72" s="118"/>
      <c r="C72" s="151"/>
      <c r="D72" s="151"/>
      <c r="E72" s="151"/>
      <c r="F72" s="7"/>
      <c r="G72" s="7"/>
      <c r="H72" s="7"/>
      <c r="I72" s="69"/>
      <c r="J72" s="7"/>
      <c r="K72" s="7"/>
      <c r="L72" s="7"/>
      <c r="M72" s="7"/>
      <c r="N72" s="7"/>
      <c r="O72" s="7"/>
      <c r="P72" s="7"/>
      <c r="Q72" s="7"/>
      <c r="R72" s="7"/>
      <c r="S72" s="7"/>
      <c r="T72" s="7"/>
      <c r="U72" s="7"/>
      <c r="V72" s="7"/>
      <c r="W72" s="7"/>
      <c r="X72" s="7"/>
      <c r="Y72" s="7"/>
      <c r="Z72" s="7"/>
      <c r="AA72" s="7"/>
      <c r="AB72" s="3"/>
    </row>
    <row r="73">
      <c r="A73" s="3"/>
      <c r="B73" s="118"/>
      <c r="C73" s="77" t="s">
        <v>195</v>
      </c>
      <c r="I73" s="69"/>
      <c r="J73" s="7"/>
      <c r="K73" s="7"/>
      <c r="L73" s="7"/>
      <c r="M73" s="7"/>
      <c r="N73" s="7"/>
      <c r="O73" s="7"/>
      <c r="P73" s="7"/>
      <c r="Q73" s="7"/>
      <c r="R73" s="7"/>
      <c r="S73" s="7"/>
      <c r="T73" s="7"/>
      <c r="U73" s="7"/>
      <c r="V73" s="7"/>
      <c r="W73" s="7"/>
      <c r="X73" s="7"/>
      <c r="Y73" s="7"/>
      <c r="Z73" s="7"/>
      <c r="AA73" s="7"/>
      <c r="AB73" s="3"/>
    </row>
    <row r="74">
      <c r="A74" s="3"/>
      <c r="B74" s="118"/>
      <c r="I74" s="69"/>
      <c r="J74" s="7"/>
      <c r="K74" s="7"/>
      <c r="L74" s="7"/>
      <c r="M74" s="7"/>
      <c r="N74" s="7"/>
      <c r="O74" s="7"/>
      <c r="P74" s="7"/>
      <c r="Q74" s="7"/>
      <c r="R74" s="7"/>
      <c r="S74" s="7"/>
      <c r="T74" s="7"/>
      <c r="U74" s="7"/>
      <c r="V74" s="7"/>
      <c r="W74" s="7"/>
      <c r="X74" s="7"/>
      <c r="Y74" s="7"/>
      <c r="Z74" s="7"/>
      <c r="AA74" s="7"/>
      <c r="AB74" s="3"/>
    </row>
    <row r="75">
      <c r="A75" s="3"/>
      <c r="B75" s="118"/>
      <c r="I75" s="69"/>
      <c r="J75" s="7"/>
      <c r="K75" s="7"/>
      <c r="L75" s="7"/>
      <c r="M75" s="7"/>
      <c r="N75" s="7"/>
      <c r="O75" s="7"/>
      <c r="P75" s="7"/>
      <c r="Q75" s="7"/>
      <c r="R75" s="7"/>
      <c r="S75" s="7"/>
      <c r="T75" s="7"/>
      <c r="U75" s="7"/>
      <c r="V75" s="7"/>
      <c r="W75" s="7"/>
      <c r="X75" s="7"/>
      <c r="Y75" s="7"/>
      <c r="Z75" s="7"/>
      <c r="AA75" s="7"/>
      <c r="AB75" s="3"/>
    </row>
    <row r="76">
      <c r="A76" s="3"/>
      <c r="B76" s="118"/>
      <c r="C76" s="128"/>
      <c r="F76" s="7"/>
      <c r="G76" s="7"/>
      <c r="H76" s="7"/>
      <c r="I76" s="69"/>
      <c r="J76" s="7"/>
      <c r="K76" s="7"/>
      <c r="L76" s="7"/>
      <c r="M76" s="7"/>
      <c r="N76" s="7"/>
      <c r="O76" s="7"/>
      <c r="P76" s="7"/>
      <c r="Q76" s="7"/>
      <c r="R76" s="7"/>
      <c r="S76" s="7"/>
      <c r="T76" s="7"/>
      <c r="U76" s="7"/>
      <c r="V76" s="7"/>
      <c r="W76" s="7"/>
      <c r="X76" s="7"/>
      <c r="Y76" s="7"/>
      <c r="Z76" s="7"/>
      <c r="AA76" s="7"/>
      <c r="AB76" s="3"/>
    </row>
    <row r="77">
      <c r="A77" s="3"/>
      <c r="B77" s="147">
        <f t="shared" ref="B77:B78" si="12">COUNTIF(C77, true)</f>
        <v>0</v>
      </c>
      <c r="C77" s="108" t="b">
        <v>0</v>
      </c>
      <c r="D77" s="152" t="s">
        <v>196</v>
      </c>
      <c r="H77" s="132"/>
      <c r="I77" s="69"/>
      <c r="J77" s="7"/>
      <c r="K77" s="7"/>
      <c r="L77" s="7"/>
      <c r="M77" s="7"/>
      <c r="N77" s="7"/>
      <c r="O77" s="7"/>
      <c r="P77" s="7"/>
      <c r="Q77" s="7"/>
      <c r="R77" s="7"/>
      <c r="S77" s="7"/>
      <c r="T77" s="7"/>
      <c r="U77" s="7"/>
      <c r="V77" s="7"/>
      <c r="W77" s="7"/>
      <c r="X77" s="7"/>
      <c r="Y77" s="7"/>
      <c r="Z77" s="7"/>
      <c r="AA77" s="7"/>
      <c r="AB77" s="3"/>
    </row>
    <row r="78">
      <c r="A78" s="3"/>
      <c r="B78" s="147">
        <f t="shared" si="12"/>
        <v>0</v>
      </c>
      <c r="C78" s="108" t="b">
        <v>0</v>
      </c>
      <c r="D78" s="152" t="s">
        <v>197</v>
      </c>
      <c r="H78" s="132"/>
      <c r="I78" s="69"/>
      <c r="J78" s="7"/>
      <c r="K78" s="7"/>
      <c r="L78" s="7"/>
      <c r="M78" s="7"/>
      <c r="N78" s="7"/>
      <c r="O78" s="7"/>
      <c r="P78" s="7"/>
      <c r="Q78" s="7"/>
      <c r="R78" s="7"/>
      <c r="S78" s="7"/>
      <c r="T78" s="7"/>
      <c r="U78" s="7"/>
      <c r="V78" s="7"/>
      <c r="W78" s="7"/>
      <c r="X78" s="7"/>
      <c r="Y78" s="7"/>
      <c r="Z78" s="7"/>
      <c r="AA78" s="7"/>
      <c r="AB78" s="3"/>
    </row>
    <row r="79">
      <c r="A79" s="3"/>
      <c r="B79" s="118">
        <f>SUM(B13:B78)</f>
        <v>1</v>
      </c>
      <c r="C79" s="126"/>
      <c r="D79" s="126"/>
      <c r="E79" s="126"/>
      <c r="F79" s="7"/>
      <c r="G79" s="7"/>
      <c r="H79" s="7"/>
      <c r="I79" s="69"/>
      <c r="J79" s="7"/>
      <c r="K79" s="7"/>
      <c r="L79" s="7"/>
      <c r="M79" s="7"/>
      <c r="N79" s="7"/>
      <c r="O79" s="7"/>
      <c r="P79" s="7"/>
      <c r="Q79" s="7"/>
      <c r="R79" s="7"/>
      <c r="S79" s="7"/>
      <c r="T79" s="7"/>
      <c r="U79" s="7"/>
      <c r="V79" s="7"/>
      <c r="W79" s="7"/>
      <c r="X79" s="7"/>
      <c r="Y79" s="7"/>
      <c r="Z79" s="7"/>
      <c r="AA79" s="7"/>
      <c r="AB79" s="3"/>
    </row>
    <row r="80">
      <c r="A80" s="3"/>
      <c r="B80" s="153"/>
      <c r="C80" s="154"/>
      <c r="D80" s="154"/>
      <c r="E80" s="80"/>
      <c r="F80" s="7"/>
      <c r="G80" s="7"/>
      <c r="H80" s="7"/>
      <c r="I80" s="69"/>
      <c r="J80" s="7"/>
      <c r="K80" s="7"/>
      <c r="L80" s="7"/>
      <c r="M80" s="7"/>
      <c r="N80" s="7"/>
      <c r="O80" s="7"/>
      <c r="P80" s="7"/>
      <c r="Q80" s="7"/>
      <c r="R80" s="7"/>
      <c r="S80" s="7"/>
      <c r="T80" s="7"/>
      <c r="U80" s="7"/>
      <c r="V80" s="7"/>
      <c r="W80" s="7"/>
      <c r="X80" s="7"/>
      <c r="Y80" s="7"/>
      <c r="Z80" s="7"/>
      <c r="AA80" s="7"/>
      <c r="AB80" s="3"/>
    </row>
    <row r="81">
      <c r="A81" s="3"/>
      <c r="B81" s="153"/>
      <c r="C81" s="113"/>
      <c r="D81" s="113"/>
      <c r="E81" s="113"/>
      <c r="F81" s="27"/>
      <c r="G81" s="69"/>
      <c r="H81" s="69"/>
      <c r="I81" s="69"/>
      <c r="J81" s="27"/>
      <c r="K81" s="27"/>
      <c r="L81" s="27"/>
      <c r="M81" s="27"/>
      <c r="N81" s="27"/>
      <c r="O81" s="27"/>
      <c r="P81" s="27"/>
      <c r="Q81" s="27"/>
      <c r="R81" s="27"/>
      <c r="S81" s="27"/>
      <c r="T81" s="27"/>
      <c r="U81" s="27"/>
      <c r="V81" s="27"/>
      <c r="W81" s="27"/>
      <c r="X81" s="27"/>
      <c r="Y81" s="27"/>
      <c r="Z81" s="27"/>
      <c r="AA81" s="27"/>
      <c r="AB81" s="3"/>
    </row>
    <row r="82">
      <c r="A82" s="3"/>
      <c r="B82" s="153"/>
      <c r="C82" s="113"/>
      <c r="D82" s="113"/>
      <c r="E82" s="113"/>
      <c r="F82" s="27"/>
      <c r="G82" s="69"/>
      <c r="H82" s="68" t="s">
        <v>198</v>
      </c>
      <c r="I82" s="68" t="s">
        <v>199</v>
      </c>
      <c r="J82" s="27"/>
      <c r="K82" s="27"/>
      <c r="L82" s="27"/>
      <c r="M82" s="27"/>
      <c r="N82" s="27"/>
      <c r="O82" s="27"/>
      <c r="P82" s="27"/>
      <c r="Q82" s="27"/>
      <c r="R82" s="27"/>
      <c r="S82" s="27"/>
      <c r="T82" s="27"/>
      <c r="U82" s="27"/>
      <c r="V82" s="27"/>
      <c r="W82" s="27"/>
      <c r="X82" s="27"/>
      <c r="Y82" s="27"/>
      <c r="Z82" s="27"/>
      <c r="AA82" s="27"/>
      <c r="AB82" s="3"/>
    </row>
    <row r="83">
      <c r="A83" s="3"/>
      <c r="B83" s="153"/>
      <c r="C83" s="113"/>
      <c r="D83" s="113"/>
      <c r="E83" s="113"/>
      <c r="F83" s="27"/>
      <c r="G83" s="68">
        <v>54.0</v>
      </c>
      <c r="H83" s="69">
        <f>G83-I83</f>
        <v>53</v>
      </c>
      <c r="I83" s="69">
        <f>B79+I62</f>
        <v>1</v>
      </c>
      <c r="J83" s="27"/>
      <c r="K83" s="27"/>
      <c r="L83" s="27"/>
      <c r="M83" s="27"/>
      <c r="N83" s="27"/>
      <c r="O83" s="27"/>
      <c r="P83" s="27"/>
      <c r="Q83" s="27"/>
      <c r="R83" s="27"/>
      <c r="S83" s="27"/>
      <c r="T83" s="27"/>
      <c r="U83" s="27"/>
      <c r="V83" s="27"/>
      <c r="W83" s="27"/>
      <c r="X83" s="27"/>
      <c r="Y83" s="27"/>
      <c r="Z83" s="27"/>
      <c r="AA83" s="27"/>
      <c r="AB83" s="3"/>
    </row>
    <row r="84">
      <c r="A84" s="3"/>
      <c r="B84" s="153"/>
      <c r="C84" s="113"/>
      <c r="D84" s="113"/>
      <c r="E84" s="113"/>
      <c r="F84" s="27"/>
      <c r="G84" s="27"/>
      <c r="H84" s="27"/>
      <c r="I84" s="27"/>
      <c r="J84" s="27"/>
      <c r="K84" s="27"/>
      <c r="L84" s="27"/>
      <c r="M84" s="27"/>
      <c r="N84" s="27"/>
      <c r="O84" s="27"/>
      <c r="P84" s="27"/>
      <c r="Q84" s="27"/>
      <c r="R84" s="27"/>
      <c r="S84" s="27"/>
      <c r="T84" s="27"/>
      <c r="U84" s="27"/>
      <c r="V84" s="27"/>
      <c r="W84" s="27"/>
      <c r="X84" s="27"/>
      <c r="Y84" s="27"/>
      <c r="Z84" s="27"/>
      <c r="AA84" s="27"/>
      <c r="AB84" s="3"/>
    </row>
    <row r="85">
      <c r="A85" s="3"/>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3"/>
    </row>
    <row r="86">
      <c r="A86" s="3"/>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3"/>
    </row>
  </sheetData>
  <mergeCells count="110">
    <mergeCell ref="K14:M14"/>
    <mergeCell ref="J16:N18"/>
    <mergeCell ref="J19:N19"/>
    <mergeCell ref="K20:M20"/>
    <mergeCell ref="C21:E21"/>
    <mergeCell ref="C22:H24"/>
    <mergeCell ref="C25:E25"/>
    <mergeCell ref="K21:M21"/>
    <mergeCell ref="J25:N27"/>
    <mergeCell ref="F28:G29"/>
    <mergeCell ref="J28:N28"/>
    <mergeCell ref="K29:M29"/>
    <mergeCell ref="K30:M30"/>
    <mergeCell ref="K31:M31"/>
    <mergeCell ref="C33:H35"/>
    <mergeCell ref="J33:N35"/>
    <mergeCell ref="J36:N36"/>
    <mergeCell ref="D37:G37"/>
    <mergeCell ref="K37:M37"/>
    <mergeCell ref="D38:G38"/>
    <mergeCell ref="D39:G39"/>
    <mergeCell ref="K38:M38"/>
    <mergeCell ref="K39:M39"/>
    <mergeCell ref="J41:N43"/>
    <mergeCell ref="J44:N44"/>
    <mergeCell ref="K45:M45"/>
    <mergeCell ref="K46:M46"/>
    <mergeCell ref="K47:M47"/>
    <mergeCell ref="J57:N57"/>
    <mergeCell ref="K58:M58"/>
    <mergeCell ref="K59:M59"/>
    <mergeCell ref="K60:M60"/>
    <mergeCell ref="K61:M61"/>
    <mergeCell ref="K48:M48"/>
    <mergeCell ref="K49:M49"/>
    <mergeCell ref="K50:M50"/>
    <mergeCell ref="K51:M51"/>
    <mergeCell ref="K52:M52"/>
    <mergeCell ref="J53:N53"/>
    <mergeCell ref="J54:N56"/>
    <mergeCell ref="C55:E55"/>
    <mergeCell ref="C61:H63"/>
    <mergeCell ref="C64:E64"/>
    <mergeCell ref="D65:G65"/>
    <mergeCell ref="C73:H75"/>
    <mergeCell ref="C76:E76"/>
    <mergeCell ref="D77:G77"/>
    <mergeCell ref="D78:G78"/>
    <mergeCell ref="D40:G40"/>
    <mergeCell ref="D41:G41"/>
    <mergeCell ref="D42:G42"/>
    <mergeCell ref="C45:H47"/>
    <mergeCell ref="D49:G49"/>
    <mergeCell ref="C50:E50"/>
    <mergeCell ref="C52:H54"/>
    <mergeCell ref="W28:Z28"/>
    <mergeCell ref="W29:Z29"/>
    <mergeCell ref="W30:Z30"/>
    <mergeCell ref="W31:Z31"/>
    <mergeCell ref="W32:Z32"/>
    <mergeCell ref="Q17:T17"/>
    <mergeCell ref="W17:Z17"/>
    <mergeCell ref="Q18:T18"/>
    <mergeCell ref="W18:Z18"/>
    <mergeCell ref="Q19:T19"/>
    <mergeCell ref="W19:Z19"/>
    <mergeCell ref="V22:Z24"/>
    <mergeCell ref="Q32:T32"/>
    <mergeCell ref="Q33:T33"/>
    <mergeCell ref="P22:T24"/>
    <mergeCell ref="Q26:T26"/>
    <mergeCell ref="Q27:T27"/>
    <mergeCell ref="Q28:T28"/>
    <mergeCell ref="Q29:T29"/>
    <mergeCell ref="Q30:T30"/>
    <mergeCell ref="Q31:T31"/>
    <mergeCell ref="B1:D1"/>
    <mergeCell ref="B2:C2"/>
    <mergeCell ref="D2:E2"/>
    <mergeCell ref="F2:G2"/>
    <mergeCell ref="H2:I2"/>
    <mergeCell ref="J2:K2"/>
    <mergeCell ref="L2:M2"/>
    <mergeCell ref="N2:O2"/>
    <mergeCell ref="P2:Q2"/>
    <mergeCell ref="R2:S2"/>
    <mergeCell ref="T2:U2"/>
    <mergeCell ref="V2:W2"/>
    <mergeCell ref="B4:W4"/>
    <mergeCell ref="P5:Z7"/>
    <mergeCell ref="C5:N7"/>
    <mergeCell ref="C9:H11"/>
    <mergeCell ref="J9:N11"/>
    <mergeCell ref="P9:T11"/>
    <mergeCell ref="V9:Z11"/>
    <mergeCell ref="C12:E12"/>
    <mergeCell ref="J12:N12"/>
    <mergeCell ref="W15:Z15"/>
    <mergeCell ref="W16:Z16"/>
    <mergeCell ref="K13:M13"/>
    <mergeCell ref="Q13:T13"/>
    <mergeCell ref="W13:Z13"/>
    <mergeCell ref="Q14:T14"/>
    <mergeCell ref="W14:Z14"/>
    <mergeCell ref="Q15:T15"/>
    <mergeCell ref="Q16:T16"/>
    <mergeCell ref="K22:M22"/>
    <mergeCell ref="K23:M23"/>
    <mergeCell ref="W26:Z26"/>
    <mergeCell ref="W27:Z27"/>
  </mergeCells>
  <dataValidations>
    <dataValidation type="list" allowBlank="1" showErrorMessage="1" sqref="H13">
      <formula1>"RESOLVIDO,NÃO INCLUIR,ATRASADO,RESOLVENDO"</formula1>
    </dataValidation>
    <dataValidation type="list" allowBlank="1" showErrorMessage="1" sqref="H15">
      <formula1>"RESOLVIDO,NÃO INCLUIR,ATRASADO,RESOLVENDO"</formula1>
    </dataValidation>
    <dataValidation type="list" allowBlank="1" showErrorMessage="1" sqref="H14 N13:N14 H16:H19 N20:N23 H26:H30 N29:N31 N37:N39 H37:H42 H49 N45:N52 H56:H58 N58:N61 H65:H70 H77:H78">
      <formula1>"RESOLVIDO,NÃO INCLUIR,ATRASADO,RESOLVENDO"</formula1>
    </dataValidation>
  </dataValidations>
  <hyperlinks>
    <hyperlink display="INÍCIO" location="'INÍCIO'!A1" ref="B2"/>
    <hyperlink display="GASTOS GERAIS" location="'GASTOS GERAIS'!A1" ref="D2"/>
    <hyperlink display="CHECKLIST CASAMENTO" location="'CHECKLIST CASAMENTO'!A1" ref="F2"/>
    <hyperlink display="FORNECEDORES" location="'FORNECEDORES '!A1" ref="H2"/>
    <hyperlink display="LISTA DE CONVIDADOS" location="'LISTA DE CONVIDADOS'!A1" ref="J2"/>
    <hyperlink display="MESA DOS CONVIDADOS" location="MESA!A1" ref="L2"/>
    <hyperlink display="LISTA DE PRESENTES" location="'LISTA DE PRESENTES'!A1" ref="N2"/>
    <hyperlink display="PADRINHOS E DAMINHAS" location="'PADRINHOS E DAMINHAS'!A1" ref="P2"/>
    <hyperlink display="CRONOGRAMA DO DIA" location="'CRONOGRAMA DO DIA'!A1" ref="R2"/>
    <hyperlink display="LUA DE MEL" location="'LUA DE MEL'!A1" ref="T2"/>
    <hyperlink display="ENXOVAL" location="ENXOVAL!A1" ref="V2"/>
  </hyperlin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1.22" defaultRowHeight="15.75"/>
  <cols>
    <col customWidth="1" min="1" max="1" width="3.67"/>
    <col customWidth="1" min="2" max="2" width="9.0"/>
    <col customWidth="1" min="3" max="3" width="6.56"/>
    <col customWidth="1" min="5" max="5" width="7.44"/>
    <col customWidth="1" min="6" max="6" width="8.78"/>
    <col customWidth="1" min="11" max="11" width="12.67"/>
    <col customWidth="1" min="25" max="25" width="3.67"/>
  </cols>
  <sheetData>
    <row r="1" ht="30.0" customHeight="1">
      <c r="A1" s="3"/>
      <c r="B1" s="2" t="s">
        <v>0</v>
      </c>
      <c r="E1" s="3"/>
      <c r="F1" s="3"/>
      <c r="G1" s="3"/>
      <c r="H1" s="3"/>
      <c r="I1" s="3"/>
      <c r="J1" s="3"/>
      <c r="K1" s="3"/>
      <c r="L1" s="3"/>
      <c r="M1" s="3"/>
      <c r="N1" s="3"/>
      <c r="O1" s="3"/>
      <c r="P1" s="3"/>
      <c r="Q1" s="3"/>
      <c r="R1" s="3"/>
      <c r="S1" s="3"/>
      <c r="T1" s="3"/>
      <c r="U1" s="3"/>
      <c r="V1" s="3"/>
      <c r="W1" s="3"/>
      <c r="X1" s="3"/>
      <c r="Y1" s="3"/>
    </row>
    <row r="2" ht="30.0" customHeight="1">
      <c r="A2" s="73"/>
      <c r="B2" s="6" t="s">
        <v>1</v>
      </c>
      <c r="C2" s="5"/>
      <c r="D2" s="6" t="s">
        <v>2</v>
      </c>
      <c r="E2" s="5"/>
      <c r="F2" s="6" t="s">
        <v>3</v>
      </c>
      <c r="G2" s="5"/>
      <c r="H2" s="74" t="s">
        <v>4</v>
      </c>
      <c r="I2" s="5"/>
      <c r="J2" s="6" t="s">
        <v>5</v>
      </c>
      <c r="K2" s="5"/>
      <c r="L2" s="6" t="s">
        <v>6</v>
      </c>
      <c r="M2" s="5"/>
      <c r="N2" s="6" t="s">
        <v>7</v>
      </c>
      <c r="O2" s="5"/>
      <c r="P2" s="6" t="s">
        <v>8</v>
      </c>
      <c r="Q2" s="5"/>
      <c r="R2" s="6" t="s">
        <v>9</v>
      </c>
      <c r="S2" s="5"/>
      <c r="T2" s="6" t="s">
        <v>10</v>
      </c>
      <c r="U2" s="5"/>
      <c r="V2" s="6" t="s">
        <v>31</v>
      </c>
      <c r="W2" s="5"/>
      <c r="X2" s="116"/>
      <c r="Y2" s="73"/>
    </row>
    <row r="3">
      <c r="A3" s="3"/>
      <c r="B3" s="7"/>
      <c r="C3" s="7"/>
      <c r="D3" s="7"/>
      <c r="E3" s="7"/>
      <c r="F3" s="7"/>
      <c r="G3" s="7"/>
      <c r="H3" s="7"/>
      <c r="I3" s="7"/>
      <c r="J3" s="7"/>
      <c r="K3" s="7"/>
      <c r="L3" s="7"/>
      <c r="M3" s="7"/>
      <c r="N3" s="7"/>
      <c r="O3" s="7"/>
      <c r="P3" s="7"/>
      <c r="Q3" s="7"/>
      <c r="R3" s="7"/>
      <c r="S3" s="7"/>
      <c r="T3" s="7"/>
      <c r="U3" s="7"/>
      <c r="V3" s="7"/>
      <c r="W3" s="7"/>
      <c r="X3" s="7"/>
      <c r="Y3" s="3"/>
    </row>
    <row r="4">
      <c r="A4" s="3"/>
      <c r="B4" s="7"/>
      <c r="C4" s="7"/>
      <c r="D4" s="7"/>
      <c r="E4" s="7"/>
      <c r="F4" s="7"/>
      <c r="G4" s="7"/>
      <c r="H4" s="7"/>
      <c r="I4" s="7"/>
      <c r="J4" s="7"/>
      <c r="K4" s="7"/>
      <c r="L4" s="7"/>
      <c r="M4" s="7"/>
      <c r="N4" s="7"/>
      <c r="O4" s="7"/>
      <c r="P4" s="7"/>
      <c r="Q4" s="7"/>
      <c r="R4" s="7"/>
      <c r="S4" s="7"/>
      <c r="T4" s="7"/>
      <c r="U4" s="7"/>
      <c r="V4" s="7"/>
      <c r="W4" s="7"/>
      <c r="X4" s="7"/>
      <c r="Y4" s="3"/>
    </row>
    <row r="5">
      <c r="A5" s="3"/>
      <c r="B5" s="7"/>
      <c r="C5" s="103" t="s">
        <v>200</v>
      </c>
      <c r="M5" s="155"/>
      <c r="N5" s="103" t="s">
        <v>200</v>
      </c>
      <c r="X5" s="7"/>
      <c r="Y5" s="3"/>
    </row>
    <row r="6">
      <c r="A6" s="3"/>
      <c r="B6" s="7"/>
      <c r="M6" s="155"/>
      <c r="X6" s="7"/>
      <c r="Y6" s="3"/>
    </row>
    <row r="7">
      <c r="A7" s="3"/>
      <c r="B7" s="7"/>
      <c r="M7" s="155"/>
      <c r="X7" s="7"/>
      <c r="Y7" s="3"/>
    </row>
    <row r="8">
      <c r="A8" s="3"/>
      <c r="B8" s="7"/>
      <c r="C8" s="156"/>
      <c r="M8" s="80"/>
      <c r="N8" s="156"/>
      <c r="X8" s="7"/>
      <c r="Y8" s="3"/>
    </row>
    <row r="9">
      <c r="A9" s="3"/>
      <c r="B9" s="7"/>
      <c r="C9" s="157" t="s">
        <v>201</v>
      </c>
      <c r="E9" s="158" t="s">
        <v>202</v>
      </c>
      <c r="G9" s="157" t="s">
        <v>203</v>
      </c>
      <c r="I9" s="158" t="s">
        <v>204</v>
      </c>
      <c r="K9" s="158" t="s">
        <v>205</v>
      </c>
      <c r="M9" s="7"/>
      <c r="N9" s="157" t="s">
        <v>201</v>
      </c>
      <c r="P9" s="158" t="s">
        <v>202</v>
      </c>
      <c r="R9" s="157" t="s">
        <v>203</v>
      </c>
      <c r="T9" s="158" t="s">
        <v>204</v>
      </c>
      <c r="V9" s="158" t="s">
        <v>205</v>
      </c>
      <c r="X9" s="7"/>
      <c r="Y9" s="3"/>
    </row>
    <row r="10">
      <c r="A10" s="3"/>
      <c r="B10" s="7"/>
      <c r="M10" s="7"/>
      <c r="X10" s="7"/>
      <c r="Y10" s="3"/>
    </row>
    <row r="11">
      <c r="A11" s="3"/>
      <c r="B11" s="7"/>
      <c r="M11" s="7"/>
      <c r="X11" s="7"/>
      <c r="Y11" s="3"/>
    </row>
    <row r="12">
      <c r="A12" s="3"/>
      <c r="B12" s="7"/>
      <c r="C12" s="156"/>
      <c r="M12" s="159"/>
      <c r="N12" s="156"/>
      <c r="X12" s="7"/>
      <c r="Y12" s="3"/>
    </row>
    <row r="13">
      <c r="A13" s="3"/>
      <c r="B13" s="7"/>
      <c r="C13" s="157"/>
      <c r="E13" s="157"/>
      <c r="G13" s="157"/>
      <c r="I13" s="157"/>
      <c r="K13" s="157" t="s">
        <v>206</v>
      </c>
      <c r="M13" s="7"/>
      <c r="N13" s="157"/>
      <c r="P13" s="157"/>
      <c r="R13" s="157"/>
      <c r="T13" s="157"/>
      <c r="V13" s="157" t="s">
        <v>207</v>
      </c>
      <c r="X13" s="7"/>
      <c r="Y13" s="3"/>
    </row>
    <row r="14">
      <c r="A14" s="3"/>
      <c r="B14" s="7"/>
      <c r="M14" s="7"/>
      <c r="X14" s="7"/>
      <c r="Y14" s="3"/>
    </row>
    <row r="15">
      <c r="A15" s="3"/>
      <c r="B15" s="7"/>
      <c r="M15" s="7"/>
      <c r="X15" s="7"/>
      <c r="Y15" s="3"/>
    </row>
    <row r="16">
      <c r="A16" s="3"/>
      <c r="B16" s="7"/>
      <c r="M16" s="7"/>
      <c r="X16" s="7"/>
      <c r="Y16" s="3"/>
    </row>
    <row r="17">
      <c r="A17" s="47"/>
      <c r="B17" s="93"/>
      <c r="C17" s="156"/>
      <c r="M17" s="27"/>
      <c r="N17" s="156"/>
      <c r="X17" s="7"/>
      <c r="Y17" s="3"/>
    </row>
    <row r="18">
      <c r="A18" s="47"/>
      <c r="B18" s="93"/>
      <c r="C18" s="157"/>
      <c r="E18" s="157"/>
      <c r="G18" s="157"/>
      <c r="I18" s="157"/>
      <c r="K18" s="157"/>
      <c r="M18" s="27"/>
      <c r="N18" s="157"/>
      <c r="P18" s="157"/>
      <c r="R18" s="157"/>
      <c r="T18" s="157"/>
      <c r="V18" s="157"/>
      <c r="X18" s="7"/>
      <c r="Y18" s="3"/>
    </row>
    <row r="19">
      <c r="A19" s="47"/>
      <c r="B19" s="93"/>
      <c r="M19" s="27"/>
      <c r="X19" s="7"/>
      <c r="Y19" s="3"/>
    </row>
    <row r="20">
      <c r="A20" s="49"/>
      <c r="B20" s="51"/>
      <c r="M20" s="27"/>
      <c r="X20" s="7"/>
      <c r="Y20" s="3"/>
    </row>
    <row r="21">
      <c r="A21" s="49"/>
      <c r="B21" s="51"/>
      <c r="M21" s="27"/>
      <c r="X21" s="7"/>
      <c r="Y21" s="3"/>
    </row>
    <row r="22">
      <c r="A22" s="49"/>
      <c r="B22" s="51"/>
      <c r="C22" s="156"/>
      <c r="M22" s="27"/>
      <c r="N22" s="156"/>
      <c r="X22" s="7"/>
      <c r="Y22" s="3"/>
    </row>
    <row r="23">
      <c r="A23" s="49"/>
      <c r="B23" s="51"/>
      <c r="C23" s="157"/>
      <c r="E23" s="157"/>
      <c r="G23" s="157"/>
      <c r="I23" s="157"/>
      <c r="K23" s="157"/>
      <c r="M23" s="27"/>
      <c r="N23" s="157"/>
      <c r="P23" s="157"/>
      <c r="R23" s="157"/>
      <c r="T23" s="157"/>
      <c r="V23" s="157"/>
      <c r="X23" s="7"/>
      <c r="Y23" s="3"/>
    </row>
    <row r="24">
      <c r="A24" s="49"/>
      <c r="B24" s="51"/>
      <c r="M24" s="136"/>
      <c r="X24" s="7"/>
      <c r="Y24" s="3"/>
    </row>
    <row r="25">
      <c r="A25" s="49"/>
      <c r="B25" s="51"/>
      <c r="M25" s="136"/>
      <c r="X25" s="7"/>
      <c r="Y25" s="3"/>
    </row>
    <row r="26">
      <c r="A26" s="49"/>
      <c r="B26" s="51"/>
      <c r="M26" s="136"/>
      <c r="X26" s="7"/>
      <c r="Y26" s="3"/>
    </row>
    <row r="27">
      <c r="A27" s="49"/>
      <c r="B27" s="51"/>
      <c r="C27" s="156"/>
      <c r="M27" s="44"/>
      <c r="N27" s="156"/>
      <c r="X27" s="7"/>
      <c r="Y27" s="3"/>
    </row>
    <row r="28">
      <c r="A28" s="49"/>
      <c r="B28" s="51"/>
      <c r="C28" s="157"/>
      <c r="E28" s="157"/>
      <c r="G28" s="157"/>
      <c r="I28" s="157"/>
      <c r="K28" s="157"/>
      <c r="M28" s="44"/>
      <c r="N28" s="157"/>
      <c r="P28" s="157"/>
      <c r="R28" s="157"/>
      <c r="T28" s="157"/>
      <c r="V28" s="157"/>
      <c r="X28" s="7"/>
      <c r="Y28" s="3"/>
    </row>
    <row r="29">
      <c r="A29" s="3"/>
      <c r="B29" s="7"/>
      <c r="M29" s="65"/>
      <c r="X29" s="7"/>
      <c r="Y29" s="3"/>
    </row>
    <row r="30">
      <c r="A30" s="3"/>
      <c r="B30" s="7"/>
      <c r="M30" s="44"/>
      <c r="X30" s="7"/>
      <c r="Y30" s="3"/>
    </row>
    <row r="31">
      <c r="A31" s="3"/>
      <c r="B31" s="7"/>
      <c r="M31" s="44"/>
      <c r="X31" s="7"/>
      <c r="Y31" s="3"/>
    </row>
    <row r="32">
      <c r="A32" s="3"/>
      <c r="B32" s="7"/>
      <c r="C32" s="156"/>
      <c r="M32" s="45"/>
      <c r="N32" s="156"/>
      <c r="X32" s="7"/>
      <c r="Y32" s="3"/>
    </row>
    <row r="33">
      <c r="A33" s="3"/>
      <c r="B33" s="7"/>
      <c r="C33" s="157"/>
      <c r="E33" s="157"/>
      <c r="G33" s="157"/>
      <c r="I33" s="157"/>
      <c r="K33" s="157"/>
      <c r="M33" s="48"/>
      <c r="N33" s="157"/>
      <c r="P33" s="157"/>
      <c r="R33" s="157"/>
      <c r="T33" s="157"/>
      <c r="V33" s="157"/>
      <c r="X33" s="7"/>
      <c r="Y33" s="3"/>
    </row>
    <row r="34">
      <c r="A34" s="3"/>
      <c r="B34" s="7"/>
      <c r="M34" s="50"/>
      <c r="X34" s="7"/>
      <c r="Y34" s="3"/>
    </row>
    <row r="35">
      <c r="A35" s="3"/>
      <c r="B35" s="7"/>
      <c r="M35" s="50"/>
      <c r="X35" s="7"/>
      <c r="Y35" s="3"/>
    </row>
    <row r="36">
      <c r="A36" s="3"/>
      <c r="B36" s="7"/>
      <c r="M36" s="50"/>
      <c r="X36" s="7"/>
      <c r="Y36" s="3"/>
    </row>
    <row r="37">
      <c r="A37" s="3"/>
      <c r="B37" s="7"/>
      <c r="C37" s="156"/>
      <c r="M37" s="160"/>
      <c r="N37" s="156"/>
      <c r="X37" s="7"/>
      <c r="Y37" s="3"/>
    </row>
    <row r="38">
      <c r="A38" s="3"/>
      <c r="B38" s="7"/>
      <c r="C38" s="157"/>
      <c r="E38" s="157"/>
      <c r="G38" s="157"/>
      <c r="I38" s="157"/>
      <c r="K38" s="157"/>
      <c r="M38" s="160"/>
      <c r="N38" s="157"/>
      <c r="P38" s="157"/>
      <c r="R38" s="157"/>
      <c r="T38" s="157"/>
      <c r="V38" s="157"/>
      <c r="X38" s="7"/>
      <c r="Y38" s="3"/>
    </row>
    <row r="39">
      <c r="A39" s="3"/>
      <c r="B39" s="7"/>
      <c r="M39" s="54"/>
      <c r="X39" s="7"/>
      <c r="Y39" s="3"/>
    </row>
    <row r="40">
      <c r="A40" s="3"/>
      <c r="B40" s="7"/>
      <c r="M40" s="56"/>
      <c r="X40" s="7"/>
      <c r="Y40" s="3"/>
    </row>
    <row r="41">
      <c r="A41" s="3"/>
      <c r="B41" s="7"/>
      <c r="M41" s="7"/>
      <c r="X41" s="7"/>
      <c r="Y41" s="3"/>
    </row>
    <row r="42">
      <c r="A42" s="3"/>
      <c r="B42" s="7"/>
      <c r="C42" s="156"/>
      <c r="M42" s="7"/>
      <c r="N42" s="156"/>
      <c r="X42" s="7"/>
      <c r="Y42" s="3"/>
    </row>
    <row r="43">
      <c r="A43" s="3"/>
      <c r="B43" s="7"/>
      <c r="C43" s="157"/>
      <c r="E43" s="157"/>
      <c r="G43" s="157"/>
      <c r="I43" s="157"/>
      <c r="K43" s="157"/>
      <c r="M43" s="7"/>
      <c r="N43" s="157"/>
      <c r="P43" s="157"/>
      <c r="R43" s="157"/>
      <c r="T43" s="157"/>
      <c r="V43" s="157"/>
      <c r="X43" s="7"/>
      <c r="Y43" s="3"/>
    </row>
    <row r="44">
      <c r="A44" s="3"/>
      <c r="B44" s="7"/>
      <c r="M44" s="7"/>
      <c r="X44" s="7"/>
      <c r="Y44" s="3"/>
    </row>
    <row r="45">
      <c r="A45" s="3"/>
      <c r="B45" s="7"/>
      <c r="M45" s="7"/>
      <c r="X45" s="7"/>
      <c r="Y45" s="3"/>
    </row>
    <row r="46">
      <c r="A46" s="3"/>
      <c r="B46" s="7"/>
      <c r="M46" s="7"/>
      <c r="X46" s="7"/>
      <c r="Y46" s="3"/>
    </row>
    <row r="47">
      <c r="A47" s="3"/>
      <c r="B47" s="7"/>
      <c r="C47" s="156"/>
      <c r="M47" s="7"/>
      <c r="N47" s="156"/>
      <c r="X47" s="7"/>
      <c r="Y47" s="3"/>
    </row>
    <row r="48">
      <c r="A48" s="3"/>
      <c r="B48" s="7"/>
      <c r="C48" s="157"/>
      <c r="E48" s="157"/>
      <c r="G48" s="157"/>
      <c r="I48" s="157"/>
      <c r="K48" s="157"/>
      <c r="M48" s="7"/>
      <c r="N48" s="157"/>
      <c r="P48" s="157"/>
      <c r="R48" s="157"/>
      <c r="T48" s="157"/>
      <c r="V48" s="157"/>
      <c r="X48" s="7"/>
      <c r="Y48" s="3"/>
    </row>
    <row r="49">
      <c r="A49" s="3"/>
      <c r="B49" s="7"/>
      <c r="M49" s="7"/>
      <c r="X49" s="7"/>
      <c r="Y49" s="3"/>
    </row>
    <row r="50">
      <c r="A50" s="3"/>
      <c r="B50" s="7"/>
      <c r="M50" s="7"/>
      <c r="X50" s="7"/>
      <c r="Y50" s="3"/>
    </row>
    <row r="51">
      <c r="A51" s="3"/>
      <c r="B51" s="7"/>
      <c r="M51" s="7"/>
      <c r="X51" s="7"/>
      <c r="Y51" s="3"/>
    </row>
    <row r="52">
      <c r="A52" s="3"/>
      <c r="B52" s="7"/>
      <c r="C52" s="156"/>
      <c r="M52" s="7"/>
      <c r="N52" s="156"/>
      <c r="X52" s="7"/>
      <c r="Y52" s="3"/>
    </row>
    <row r="53">
      <c r="A53" s="3"/>
      <c r="B53" s="7"/>
      <c r="C53" s="157"/>
      <c r="E53" s="157"/>
      <c r="G53" s="157"/>
      <c r="I53" s="157"/>
      <c r="K53" s="157"/>
      <c r="M53" s="7"/>
      <c r="N53" s="157"/>
      <c r="P53" s="157"/>
      <c r="R53" s="157"/>
      <c r="T53" s="157"/>
      <c r="V53" s="157"/>
      <c r="X53" s="7"/>
      <c r="Y53" s="3"/>
    </row>
    <row r="54">
      <c r="A54" s="3"/>
      <c r="B54" s="7"/>
      <c r="M54" s="7"/>
      <c r="X54" s="7"/>
      <c r="Y54" s="3"/>
    </row>
    <row r="55">
      <c r="A55" s="3"/>
      <c r="B55" s="7"/>
      <c r="M55" s="7"/>
      <c r="X55" s="7"/>
      <c r="Y55" s="3"/>
    </row>
    <row r="56">
      <c r="A56" s="3"/>
      <c r="B56" s="7"/>
      <c r="M56" s="7"/>
      <c r="X56" s="7"/>
      <c r="Y56" s="3"/>
    </row>
    <row r="57">
      <c r="A57" s="3"/>
      <c r="B57" s="7"/>
      <c r="C57" s="156"/>
      <c r="M57" s="7"/>
      <c r="N57" s="156"/>
      <c r="X57" s="7"/>
      <c r="Y57" s="3"/>
    </row>
    <row r="58">
      <c r="A58" s="3"/>
      <c r="B58" s="7"/>
      <c r="C58" s="157"/>
      <c r="E58" s="157"/>
      <c r="G58" s="157"/>
      <c r="I58" s="157"/>
      <c r="K58" s="157"/>
      <c r="M58" s="7"/>
      <c r="N58" s="157"/>
      <c r="P58" s="157"/>
      <c r="R58" s="157"/>
      <c r="T58" s="157"/>
      <c r="V58" s="157"/>
      <c r="X58" s="7"/>
      <c r="Y58" s="3"/>
    </row>
    <row r="59">
      <c r="A59" s="3"/>
      <c r="B59" s="7"/>
      <c r="M59" s="7"/>
      <c r="X59" s="7"/>
      <c r="Y59" s="3"/>
    </row>
    <row r="60">
      <c r="A60" s="3"/>
      <c r="B60" s="7"/>
      <c r="M60" s="7"/>
      <c r="X60" s="7"/>
      <c r="Y60" s="3"/>
    </row>
    <row r="61">
      <c r="A61" s="3"/>
      <c r="B61" s="7"/>
      <c r="M61" s="7"/>
      <c r="X61" s="7"/>
      <c r="Y61" s="3"/>
    </row>
    <row r="62">
      <c r="A62" s="3"/>
      <c r="B62" s="7"/>
      <c r="C62" s="156"/>
      <c r="M62" s="7"/>
      <c r="N62" s="156"/>
      <c r="X62" s="7"/>
      <c r="Y62" s="3"/>
    </row>
    <row r="63">
      <c r="A63" s="3"/>
      <c r="B63" s="7"/>
      <c r="C63" s="157"/>
      <c r="E63" s="157"/>
      <c r="G63" s="157"/>
      <c r="I63" s="157"/>
      <c r="K63" s="157"/>
      <c r="M63" s="7"/>
      <c r="N63" s="157"/>
      <c r="P63" s="157"/>
      <c r="R63" s="157"/>
      <c r="T63" s="157"/>
      <c r="V63" s="157"/>
      <c r="X63" s="7"/>
      <c r="Y63" s="3"/>
    </row>
    <row r="64">
      <c r="A64" s="3"/>
      <c r="B64" s="7"/>
      <c r="M64" s="7"/>
      <c r="X64" s="7"/>
      <c r="Y64" s="3"/>
    </row>
    <row r="65">
      <c r="A65" s="3"/>
      <c r="B65" s="7"/>
      <c r="M65" s="7"/>
      <c r="X65" s="7"/>
      <c r="Y65" s="3"/>
    </row>
    <row r="66">
      <c r="A66" s="3"/>
      <c r="B66" s="7"/>
      <c r="M66" s="7"/>
      <c r="X66" s="7"/>
      <c r="Y66" s="3"/>
    </row>
    <row r="67">
      <c r="A67" s="3"/>
      <c r="B67" s="7"/>
      <c r="C67" s="156"/>
      <c r="M67" s="7"/>
      <c r="N67" s="156"/>
      <c r="X67" s="7"/>
      <c r="Y67" s="3"/>
    </row>
    <row r="68">
      <c r="A68" s="3"/>
      <c r="B68" s="7"/>
      <c r="C68" s="157"/>
      <c r="E68" s="157"/>
      <c r="G68" s="157"/>
      <c r="I68" s="157"/>
      <c r="K68" s="157"/>
      <c r="M68" s="7"/>
      <c r="N68" s="157"/>
      <c r="P68" s="157"/>
      <c r="R68" s="157"/>
      <c r="T68" s="157"/>
      <c r="V68" s="157"/>
      <c r="X68" s="7"/>
      <c r="Y68" s="3"/>
    </row>
    <row r="69">
      <c r="A69" s="3"/>
      <c r="B69" s="7"/>
      <c r="M69" s="7"/>
      <c r="X69" s="7"/>
      <c r="Y69" s="3"/>
    </row>
    <row r="70">
      <c r="A70" s="3"/>
      <c r="B70" s="7"/>
      <c r="M70" s="7"/>
      <c r="X70" s="7"/>
      <c r="Y70" s="3"/>
    </row>
    <row r="71">
      <c r="A71" s="3"/>
      <c r="B71" s="7"/>
      <c r="M71" s="7"/>
      <c r="X71" s="7"/>
      <c r="Y71" s="3"/>
    </row>
    <row r="72">
      <c r="A72" s="3"/>
      <c r="B72" s="7"/>
      <c r="C72" s="156"/>
      <c r="M72" s="7"/>
      <c r="N72" s="156"/>
      <c r="X72" s="7"/>
      <c r="Y72" s="3"/>
    </row>
    <row r="73">
      <c r="A73" s="3"/>
      <c r="B73" s="7"/>
      <c r="C73" s="157"/>
      <c r="E73" s="157"/>
      <c r="G73" s="157"/>
      <c r="I73" s="157"/>
      <c r="K73" s="157"/>
      <c r="M73" s="7"/>
      <c r="N73" s="157"/>
      <c r="P73" s="157"/>
      <c r="R73" s="157"/>
      <c r="T73" s="157"/>
      <c r="V73" s="157"/>
      <c r="X73" s="7"/>
      <c r="Y73" s="3"/>
    </row>
    <row r="74">
      <c r="A74" s="3"/>
      <c r="B74" s="7"/>
      <c r="M74" s="7"/>
      <c r="X74" s="7"/>
      <c r="Y74" s="3"/>
    </row>
    <row r="75">
      <c r="A75" s="3"/>
      <c r="B75" s="7"/>
      <c r="M75" s="7"/>
      <c r="X75" s="7"/>
      <c r="Y75" s="3"/>
    </row>
    <row r="76">
      <c r="A76" s="3"/>
      <c r="B76" s="7"/>
      <c r="M76" s="7"/>
      <c r="X76" s="7"/>
      <c r="Y76" s="3"/>
    </row>
    <row r="77">
      <c r="A77" s="3"/>
      <c r="B77" s="7"/>
      <c r="C77" s="156"/>
      <c r="M77" s="7"/>
      <c r="N77" s="156"/>
      <c r="X77" s="7"/>
      <c r="Y77" s="3"/>
    </row>
    <row r="78">
      <c r="A78" s="3"/>
      <c r="B78" s="7"/>
      <c r="C78" s="157"/>
      <c r="E78" s="157"/>
      <c r="G78" s="157"/>
      <c r="I78" s="157"/>
      <c r="K78" s="157"/>
      <c r="M78" s="7"/>
      <c r="N78" s="157"/>
      <c r="P78" s="157"/>
      <c r="R78" s="157"/>
      <c r="T78" s="157"/>
      <c r="V78" s="157"/>
      <c r="X78" s="7"/>
      <c r="Y78" s="3"/>
    </row>
    <row r="79">
      <c r="A79" s="3"/>
      <c r="B79" s="7"/>
      <c r="M79" s="7"/>
      <c r="X79" s="7"/>
      <c r="Y79" s="3"/>
    </row>
    <row r="80">
      <c r="A80" s="3"/>
      <c r="B80" s="7"/>
      <c r="M80" s="7"/>
      <c r="X80" s="7"/>
      <c r="Y80" s="3"/>
    </row>
    <row r="81">
      <c r="A81" s="3"/>
      <c r="B81" s="7"/>
      <c r="M81" s="7"/>
      <c r="X81" s="7"/>
      <c r="Y81" s="3"/>
    </row>
    <row r="82">
      <c r="A82" s="3"/>
      <c r="B82" s="7"/>
      <c r="C82" s="156"/>
      <c r="M82" s="7"/>
      <c r="N82" s="156"/>
      <c r="X82" s="7"/>
      <c r="Y82" s="3"/>
    </row>
    <row r="83">
      <c r="A83" s="3"/>
      <c r="B83" s="7"/>
      <c r="C83" s="157"/>
      <c r="E83" s="157"/>
      <c r="G83" s="157"/>
      <c r="I83" s="157"/>
      <c r="K83" s="157"/>
      <c r="M83" s="7"/>
      <c r="N83" s="157"/>
      <c r="P83" s="157"/>
      <c r="R83" s="157"/>
      <c r="T83" s="157"/>
      <c r="V83" s="157"/>
      <c r="X83" s="7"/>
      <c r="Y83" s="3"/>
    </row>
    <row r="84">
      <c r="A84" s="3"/>
      <c r="B84" s="7"/>
      <c r="M84" s="7"/>
      <c r="X84" s="7"/>
      <c r="Y84" s="3"/>
    </row>
    <row r="85">
      <c r="A85" s="3"/>
      <c r="B85" s="7"/>
      <c r="M85" s="7"/>
      <c r="X85" s="7"/>
      <c r="Y85" s="3"/>
    </row>
    <row r="86">
      <c r="A86" s="3"/>
      <c r="B86" s="7"/>
      <c r="M86" s="7"/>
      <c r="X86" s="7"/>
      <c r="Y86" s="3"/>
    </row>
    <row r="87">
      <c r="A87" s="3"/>
      <c r="B87" s="7"/>
      <c r="C87" s="156"/>
      <c r="M87" s="7"/>
      <c r="N87" s="156"/>
      <c r="X87" s="7"/>
      <c r="Y87" s="3"/>
    </row>
    <row r="88">
      <c r="A88" s="3"/>
      <c r="B88" s="7"/>
      <c r="C88" s="157"/>
      <c r="E88" s="157"/>
      <c r="G88" s="157"/>
      <c r="I88" s="157"/>
      <c r="K88" s="157"/>
      <c r="M88" s="7"/>
      <c r="N88" s="157"/>
      <c r="P88" s="157"/>
      <c r="R88" s="157"/>
      <c r="T88" s="157"/>
      <c r="V88" s="157"/>
      <c r="X88" s="7"/>
      <c r="Y88" s="3"/>
    </row>
    <row r="89">
      <c r="A89" s="3"/>
      <c r="B89" s="7"/>
      <c r="M89" s="7"/>
      <c r="X89" s="7"/>
      <c r="Y89" s="3"/>
    </row>
    <row r="90">
      <c r="A90" s="3"/>
      <c r="B90" s="7"/>
      <c r="M90" s="7"/>
      <c r="X90" s="7"/>
      <c r="Y90" s="3"/>
    </row>
    <row r="91">
      <c r="A91" s="3"/>
      <c r="B91" s="7"/>
      <c r="M91" s="7"/>
      <c r="X91" s="7"/>
      <c r="Y91" s="3"/>
    </row>
    <row r="92">
      <c r="A92" s="3"/>
      <c r="B92" s="7"/>
      <c r="C92" s="156"/>
      <c r="M92" s="7"/>
      <c r="N92" s="156"/>
      <c r="X92" s="7"/>
      <c r="Y92" s="3"/>
    </row>
    <row r="93">
      <c r="A93" s="3"/>
      <c r="B93" s="7"/>
      <c r="C93" s="157"/>
      <c r="E93" s="157"/>
      <c r="G93" s="157"/>
      <c r="I93" s="157"/>
      <c r="K93" s="157"/>
      <c r="M93" s="7"/>
      <c r="N93" s="157"/>
      <c r="P93" s="157"/>
      <c r="R93" s="157"/>
      <c r="T93" s="157"/>
      <c r="V93" s="157"/>
      <c r="X93" s="7"/>
      <c r="Y93" s="3"/>
    </row>
    <row r="94">
      <c r="A94" s="3"/>
      <c r="B94" s="7"/>
      <c r="M94" s="7"/>
      <c r="X94" s="7"/>
      <c r="Y94" s="3"/>
    </row>
    <row r="95">
      <c r="A95" s="3"/>
      <c r="B95" s="7"/>
      <c r="M95" s="7"/>
      <c r="X95" s="7"/>
      <c r="Y95" s="3"/>
    </row>
    <row r="96">
      <c r="A96" s="3"/>
      <c r="B96" s="7"/>
      <c r="M96" s="7"/>
      <c r="X96" s="7"/>
      <c r="Y96" s="3"/>
    </row>
    <row r="97">
      <c r="A97" s="3"/>
      <c r="B97" s="7"/>
      <c r="C97" s="156"/>
      <c r="M97" s="7"/>
      <c r="N97" s="156"/>
      <c r="X97" s="7"/>
      <c r="Y97" s="3"/>
    </row>
    <row r="98">
      <c r="A98" s="3"/>
      <c r="B98" s="7"/>
      <c r="C98" s="157"/>
      <c r="E98" s="157"/>
      <c r="G98" s="157"/>
      <c r="I98" s="157"/>
      <c r="K98" s="157"/>
      <c r="M98" s="7"/>
      <c r="N98" s="157"/>
      <c r="P98" s="157"/>
      <c r="R98" s="157"/>
      <c r="T98" s="157"/>
      <c r="V98" s="157"/>
      <c r="X98" s="7"/>
      <c r="Y98" s="3"/>
    </row>
    <row r="99">
      <c r="A99" s="3"/>
      <c r="B99" s="7"/>
      <c r="M99" s="7"/>
      <c r="X99" s="7"/>
      <c r="Y99" s="3"/>
    </row>
    <row r="100">
      <c r="A100" s="3"/>
      <c r="B100" s="7"/>
      <c r="M100" s="7"/>
      <c r="X100" s="7"/>
      <c r="Y100" s="3"/>
    </row>
    <row r="101">
      <c r="A101" s="3"/>
      <c r="B101" s="7"/>
      <c r="M101" s="7"/>
      <c r="X101" s="7"/>
      <c r="Y101" s="3"/>
    </row>
    <row r="102">
      <c r="A102" s="3"/>
      <c r="B102" s="7"/>
      <c r="C102" s="156"/>
      <c r="M102" s="7"/>
      <c r="N102" s="156"/>
      <c r="X102" s="7"/>
      <c r="Y102" s="3"/>
    </row>
    <row r="103">
      <c r="A103" s="3"/>
      <c r="B103" s="7"/>
      <c r="C103" s="157"/>
      <c r="E103" s="157"/>
      <c r="G103" s="157"/>
      <c r="I103" s="157"/>
      <c r="K103" s="157"/>
      <c r="M103" s="7"/>
      <c r="N103" s="157"/>
      <c r="P103" s="157"/>
      <c r="R103" s="157"/>
      <c r="T103" s="157"/>
      <c r="V103" s="157"/>
      <c r="X103" s="7"/>
      <c r="Y103" s="3"/>
    </row>
    <row r="104">
      <c r="A104" s="3"/>
      <c r="B104" s="7"/>
      <c r="M104" s="7"/>
      <c r="X104" s="7"/>
      <c r="Y104" s="3"/>
    </row>
    <row r="105">
      <c r="A105" s="3"/>
      <c r="B105" s="7"/>
      <c r="M105" s="7"/>
      <c r="X105" s="7"/>
      <c r="Y105" s="3"/>
    </row>
    <row r="106">
      <c r="A106" s="3"/>
      <c r="B106" s="7"/>
      <c r="M106" s="7"/>
      <c r="X106" s="7"/>
      <c r="Y106" s="3"/>
    </row>
    <row r="107">
      <c r="A107" s="3"/>
      <c r="B107" s="7"/>
      <c r="C107" s="156"/>
      <c r="M107" s="7"/>
      <c r="N107" s="156"/>
      <c r="X107" s="7"/>
      <c r="Y107" s="3"/>
    </row>
    <row r="108">
      <c r="A108" s="3"/>
      <c r="B108" s="7"/>
      <c r="C108" s="157"/>
      <c r="E108" s="157"/>
      <c r="G108" s="157"/>
      <c r="I108" s="157"/>
      <c r="K108" s="157"/>
      <c r="M108" s="7"/>
      <c r="N108" s="157"/>
      <c r="P108" s="157"/>
      <c r="R108" s="157"/>
      <c r="T108" s="157"/>
      <c r="V108" s="157"/>
      <c r="X108" s="7"/>
      <c r="Y108" s="3"/>
    </row>
    <row r="109">
      <c r="A109" s="3"/>
      <c r="B109" s="7"/>
      <c r="M109" s="7"/>
      <c r="X109" s="7"/>
      <c r="Y109" s="3"/>
    </row>
    <row r="110">
      <c r="A110" s="3"/>
      <c r="B110" s="7"/>
      <c r="M110" s="7"/>
      <c r="X110" s="7"/>
      <c r="Y110" s="3"/>
    </row>
    <row r="111">
      <c r="A111" s="3"/>
      <c r="B111" s="7"/>
      <c r="M111" s="7"/>
      <c r="X111" s="7"/>
      <c r="Y111" s="3"/>
    </row>
    <row r="112">
      <c r="A112" s="3"/>
      <c r="B112" s="7"/>
      <c r="C112" s="156"/>
      <c r="M112" s="7"/>
      <c r="N112" s="156"/>
      <c r="X112" s="7"/>
      <c r="Y112" s="3"/>
    </row>
    <row r="113">
      <c r="A113" s="3"/>
      <c r="B113" s="7"/>
      <c r="C113" s="157"/>
      <c r="E113" s="157"/>
      <c r="G113" s="157"/>
      <c r="I113" s="157"/>
      <c r="K113" s="157"/>
      <c r="M113" s="7"/>
      <c r="N113" s="157"/>
      <c r="P113" s="157"/>
      <c r="R113" s="157"/>
      <c r="T113" s="157"/>
      <c r="V113" s="157"/>
      <c r="X113" s="7"/>
      <c r="Y113" s="3"/>
    </row>
    <row r="114">
      <c r="A114" s="3"/>
      <c r="B114" s="7"/>
      <c r="M114" s="7"/>
      <c r="X114" s="7"/>
      <c r="Y114" s="3"/>
    </row>
    <row r="115">
      <c r="A115" s="3"/>
      <c r="B115" s="7"/>
      <c r="M115" s="7"/>
      <c r="X115" s="7"/>
      <c r="Y115" s="3"/>
    </row>
    <row r="116">
      <c r="A116" s="3"/>
      <c r="B116" s="7"/>
      <c r="M116" s="7"/>
      <c r="X116" s="7"/>
      <c r="Y116" s="3"/>
    </row>
    <row r="117">
      <c r="A117" s="3"/>
      <c r="B117" s="7"/>
      <c r="C117" s="156"/>
      <c r="M117" s="7"/>
      <c r="N117" s="156"/>
      <c r="X117" s="7"/>
      <c r="Y117" s="3"/>
    </row>
    <row r="118">
      <c r="A118" s="3"/>
      <c r="B118" s="7"/>
      <c r="C118" s="157"/>
      <c r="E118" s="157"/>
      <c r="G118" s="157"/>
      <c r="I118" s="157"/>
      <c r="K118" s="157"/>
      <c r="M118" s="7"/>
      <c r="N118" s="157"/>
      <c r="P118" s="157"/>
      <c r="R118" s="157"/>
      <c r="T118" s="157"/>
      <c r="V118" s="157"/>
      <c r="X118" s="7"/>
      <c r="Y118" s="3"/>
    </row>
    <row r="119">
      <c r="A119" s="3"/>
      <c r="B119" s="7"/>
      <c r="M119" s="7"/>
      <c r="X119" s="7"/>
      <c r="Y119" s="3"/>
    </row>
    <row r="120">
      <c r="A120" s="3"/>
      <c r="B120" s="7"/>
      <c r="M120" s="7"/>
      <c r="X120" s="7"/>
      <c r="Y120" s="3"/>
    </row>
    <row r="121">
      <c r="A121" s="3"/>
      <c r="B121" s="7"/>
      <c r="M121" s="7"/>
      <c r="X121" s="7"/>
      <c r="Y121" s="3"/>
    </row>
    <row r="122">
      <c r="A122" s="3"/>
      <c r="B122" s="7"/>
      <c r="C122" s="156"/>
      <c r="M122" s="7"/>
      <c r="N122" s="156"/>
      <c r="X122" s="7"/>
      <c r="Y122" s="3"/>
    </row>
    <row r="123">
      <c r="A123" s="3"/>
      <c r="B123" s="7"/>
      <c r="C123" s="157"/>
      <c r="E123" s="157"/>
      <c r="G123" s="157"/>
      <c r="I123" s="157"/>
      <c r="K123" s="157"/>
      <c r="M123" s="7"/>
      <c r="N123" s="157"/>
      <c r="P123" s="157"/>
      <c r="R123" s="157"/>
      <c r="T123" s="157"/>
      <c r="V123" s="157"/>
      <c r="X123" s="7"/>
      <c r="Y123" s="3"/>
    </row>
    <row r="124">
      <c r="A124" s="3"/>
      <c r="B124" s="7"/>
      <c r="M124" s="7"/>
      <c r="X124" s="7"/>
      <c r="Y124" s="3"/>
    </row>
    <row r="125">
      <c r="A125" s="3"/>
      <c r="B125" s="7"/>
      <c r="M125" s="7"/>
      <c r="X125" s="7"/>
      <c r="Y125" s="3"/>
    </row>
    <row r="126">
      <c r="A126" s="3"/>
      <c r="B126" s="7"/>
      <c r="M126" s="7"/>
      <c r="X126" s="7"/>
      <c r="Y126" s="3"/>
    </row>
    <row r="127">
      <c r="A127" s="3"/>
      <c r="B127" s="7"/>
      <c r="C127" s="156"/>
      <c r="M127" s="7"/>
      <c r="N127" s="156"/>
      <c r="X127" s="7"/>
      <c r="Y127" s="3"/>
    </row>
    <row r="128">
      <c r="A128" s="3"/>
      <c r="B128" s="7"/>
      <c r="C128" s="157"/>
      <c r="E128" s="157"/>
      <c r="G128" s="157"/>
      <c r="I128" s="157"/>
      <c r="K128" s="157"/>
      <c r="M128" s="7"/>
      <c r="N128" s="157"/>
      <c r="P128" s="157"/>
      <c r="R128" s="157"/>
      <c r="T128" s="157"/>
      <c r="V128" s="157"/>
      <c r="X128" s="7"/>
      <c r="Y128" s="3"/>
    </row>
    <row r="129">
      <c r="A129" s="3"/>
      <c r="B129" s="7"/>
      <c r="M129" s="7"/>
      <c r="X129" s="7"/>
      <c r="Y129" s="3"/>
    </row>
    <row r="130">
      <c r="A130" s="3"/>
      <c r="B130" s="7"/>
      <c r="M130" s="7"/>
      <c r="X130" s="7"/>
      <c r="Y130" s="3"/>
    </row>
    <row r="131">
      <c r="A131" s="3"/>
      <c r="B131" s="7"/>
      <c r="M131" s="7"/>
      <c r="X131" s="7"/>
      <c r="Y131" s="3"/>
    </row>
    <row r="132">
      <c r="A132" s="3"/>
      <c r="B132" s="7"/>
      <c r="C132" s="156"/>
      <c r="M132" s="7"/>
      <c r="N132" s="156"/>
      <c r="X132" s="7"/>
      <c r="Y132" s="3"/>
    </row>
    <row r="133">
      <c r="A133" s="3"/>
      <c r="B133" s="7"/>
      <c r="C133" s="156"/>
      <c r="M133" s="7"/>
      <c r="N133" s="156"/>
      <c r="X133" s="7"/>
      <c r="Y133" s="3"/>
    </row>
    <row r="134">
      <c r="A134" s="3"/>
      <c r="B134" s="7"/>
      <c r="C134" s="156"/>
      <c r="M134" s="7"/>
      <c r="N134" s="156"/>
      <c r="X134" s="7"/>
      <c r="Y134" s="3"/>
    </row>
    <row r="135">
      <c r="A135" s="3"/>
      <c r="B135" s="7"/>
      <c r="C135" s="156"/>
      <c r="M135" s="7"/>
      <c r="N135" s="156"/>
      <c r="X135" s="7"/>
      <c r="Y135" s="3"/>
    </row>
    <row r="136">
      <c r="A136" s="3"/>
      <c r="B136" s="7"/>
      <c r="C136" s="156"/>
      <c r="M136" s="7"/>
      <c r="N136" s="156"/>
      <c r="X136" s="7"/>
      <c r="Y136" s="3"/>
    </row>
    <row r="137">
      <c r="A137" s="3"/>
      <c r="B137" s="7"/>
      <c r="C137" s="156"/>
      <c r="M137" s="7"/>
      <c r="N137" s="156"/>
      <c r="X137" s="7"/>
      <c r="Y137" s="3"/>
    </row>
    <row r="138">
      <c r="A138" s="3"/>
      <c r="B138" s="7"/>
      <c r="C138" s="156"/>
      <c r="M138" s="7"/>
      <c r="N138" s="156"/>
      <c r="X138" s="7"/>
      <c r="Y138" s="3"/>
    </row>
    <row r="139">
      <c r="A139" s="3"/>
      <c r="B139" s="7"/>
      <c r="C139" s="156"/>
      <c r="M139" s="7"/>
      <c r="N139" s="156"/>
      <c r="X139" s="7"/>
      <c r="Y139" s="3"/>
    </row>
    <row r="140">
      <c r="A140" s="3"/>
      <c r="B140" s="7"/>
      <c r="C140" s="156"/>
      <c r="M140" s="7"/>
      <c r="N140" s="156"/>
      <c r="X140" s="7"/>
      <c r="Y140" s="3"/>
    </row>
    <row r="141">
      <c r="A141" s="3"/>
      <c r="B141" s="7"/>
      <c r="C141" s="156"/>
      <c r="M141" s="7"/>
      <c r="N141" s="156"/>
      <c r="X141" s="7"/>
      <c r="Y141" s="3"/>
    </row>
    <row r="142">
      <c r="A142" s="3"/>
      <c r="B142" s="7"/>
      <c r="C142" s="156"/>
      <c r="M142" s="7"/>
      <c r="N142" s="156"/>
      <c r="X142" s="7"/>
      <c r="Y142" s="3"/>
    </row>
    <row r="143">
      <c r="A143" s="3"/>
      <c r="B143" s="7"/>
      <c r="C143" s="156"/>
      <c r="M143" s="7"/>
      <c r="N143" s="156"/>
      <c r="X143" s="7"/>
      <c r="Y143" s="3"/>
    </row>
    <row r="144">
      <c r="A144" s="3"/>
      <c r="B144" s="7"/>
      <c r="C144" s="156"/>
      <c r="M144" s="7"/>
      <c r="N144" s="156"/>
      <c r="X144" s="7"/>
      <c r="Y144" s="3"/>
    </row>
    <row r="145">
      <c r="A145" s="3"/>
      <c r="B145" s="7"/>
      <c r="C145" s="156"/>
      <c r="M145" s="7"/>
      <c r="N145" s="156"/>
      <c r="X145" s="7"/>
      <c r="Y145" s="3"/>
    </row>
    <row r="146">
      <c r="A146" s="3"/>
      <c r="B146" s="7"/>
      <c r="C146" s="156"/>
      <c r="M146" s="7"/>
      <c r="N146" s="156"/>
      <c r="X146" s="7"/>
      <c r="Y146" s="3"/>
    </row>
    <row r="147">
      <c r="A147" s="3"/>
      <c r="B147" s="7"/>
      <c r="C147" s="156"/>
      <c r="M147" s="7"/>
      <c r="N147" s="156"/>
      <c r="X147" s="7"/>
      <c r="Y147" s="3"/>
    </row>
    <row r="148">
      <c r="A148" s="3"/>
      <c r="B148" s="7"/>
      <c r="C148" s="156"/>
      <c r="M148" s="7"/>
      <c r="N148" s="156"/>
      <c r="X148" s="7"/>
      <c r="Y148" s="3"/>
    </row>
    <row r="149">
      <c r="A149" s="3"/>
      <c r="B149" s="7"/>
      <c r="C149" s="156"/>
      <c r="M149" s="7"/>
      <c r="N149" s="156"/>
      <c r="X149" s="7"/>
      <c r="Y149" s="3"/>
    </row>
    <row r="150">
      <c r="A150" s="3"/>
      <c r="B150" s="7"/>
      <c r="C150" s="156"/>
      <c r="M150" s="7"/>
      <c r="N150" s="156"/>
      <c r="X150" s="7"/>
      <c r="Y150" s="3"/>
    </row>
    <row r="151">
      <c r="A151" s="3"/>
      <c r="B151" s="3"/>
      <c r="C151" s="161"/>
      <c r="M151" s="3"/>
      <c r="N151" s="161"/>
      <c r="X151" s="3"/>
      <c r="Y151" s="3"/>
    </row>
  </sheetData>
  <mergeCells count="354">
    <mergeCell ref="C9:D11"/>
    <mergeCell ref="E13:F16"/>
    <mergeCell ref="G13:H16"/>
    <mergeCell ref="I13:J16"/>
    <mergeCell ref="K13:L16"/>
    <mergeCell ref="N13:O16"/>
    <mergeCell ref="C17:L17"/>
    <mergeCell ref="C13:D16"/>
    <mergeCell ref="E18:F21"/>
    <mergeCell ref="G18:H21"/>
    <mergeCell ref="I18:J21"/>
    <mergeCell ref="K18:L21"/>
    <mergeCell ref="N18:O21"/>
    <mergeCell ref="C22:L22"/>
    <mergeCell ref="P23:Q26"/>
    <mergeCell ref="R23:S26"/>
    <mergeCell ref="T23:U26"/>
    <mergeCell ref="V23:W26"/>
    <mergeCell ref="N27:W27"/>
    <mergeCell ref="C18:D21"/>
    <mergeCell ref="E23:F26"/>
    <mergeCell ref="G23:H26"/>
    <mergeCell ref="I23:J26"/>
    <mergeCell ref="K23:L26"/>
    <mergeCell ref="N23:O26"/>
    <mergeCell ref="C27:L27"/>
    <mergeCell ref="P28:Q31"/>
    <mergeCell ref="R28:S31"/>
    <mergeCell ref="T28:U31"/>
    <mergeCell ref="V28:W31"/>
    <mergeCell ref="N32:W32"/>
    <mergeCell ref="C23:D26"/>
    <mergeCell ref="E28:F31"/>
    <mergeCell ref="G28:H31"/>
    <mergeCell ref="I28:J31"/>
    <mergeCell ref="K28:L31"/>
    <mergeCell ref="N28:O31"/>
    <mergeCell ref="C32:L32"/>
    <mergeCell ref="P33:Q36"/>
    <mergeCell ref="R33:S36"/>
    <mergeCell ref="T33:U36"/>
    <mergeCell ref="V33:W36"/>
    <mergeCell ref="N37:W37"/>
    <mergeCell ref="C28:D31"/>
    <mergeCell ref="E33:F36"/>
    <mergeCell ref="G33:H36"/>
    <mergeCell ref="I33:J36"/>
    <mergeCell ref="K33:L36"/>
    <mergeCell ref="N33:O36"/>
    <mergeCell ref="C37:L37"/>
    <mergeCell ref="P38:Q41"/>
    <mergeCell ref="R38:S41"/>
    <mergeCell ref="T38:U41"/>
    <mergeCell ref="V38:W41"/>
    <mergeCell ref="N42:W42"/>
    <mergeCell ref="C33:D36"/>
    <mergeCell ref="E38:F41"/>
    <mergeCell ref="G38:H41"/>
    <mergeCell ref="I38:J41"/>
    <mergeCell ref="K38:L41"/>
    <mergeCell ref="N38:O41"/>
    <mergeCell ref="C42:L42"/>
    <mergeCell ref="P43:Q46"/>
    <mergeCell ref="R43:S46"/>
    <mergeCell ref="T43:U46"/>
    <mergeCell ref="V43:W46"/>
    <mergeCell ref="N47:W47"/>
    <mergeCell ref="C38:D41"/>
    <mergeCell ref="E43:F46"/>
    <mergeCell ref="G43:H46"/>
    <mergeCell ref="I43:J46"/>
    <mergeCell ref="K43:L46"/>
    <mergeCell ref="N43:O46"/>
    <mergeCell ref="C47:L47"/>
    <mergeCell ref="P48:Q51"/>
    <mergeCell ref="R48:S51"/>
    <mergeCell ref="T48:U51"/>
    <mergeCell ref="V48:W51"/>
    <mergeCell ref="N52:W52"/>
    <mergeCell ref="C43:D46"/>
    <mergeCell ref="E48:F51"/>
    <mergeCell ref="G48:H51"/>
    <mergeCell ref="I48:J51"/>
    <mergeCell ref="K48:L51"/>
    <mergeCell ref="N48:O51"/>
    <mergeCell ref="C52:L52"/>
    <mergeCell ref="P53:Q56"/>
    <mergeCell ref="R53:S56"/>
    <mergeCell ref="T53:U56"/>
    <mergeCell ref="V53:W56"/>
    <mergeCell ref="N57:W57"/>
    <mergeCell ref="C48:D51"/>
    <mergeCell ref="E53:F56"/>
    <mergeCell ref="G53:H56"/>
    <mergeCell ref="I53:J56"/>
    <mergeCell ref="K53:L56"/>
    <mergeCell ref="N53:O56"/>
    <mergeCell ref="C57:L57"/>
    <mergeCell ref="P58:Q61"/>
    <mergeCell ref="R58:S61"/>
    <mergeCell ref="T58:U61"/>
    <mergeCell ref="V58:W61"/>
    <mergeCell ref="N62:W62"/>
    <mergeCell ref="C53:D56"/>
    <mergeCell ref="E58:F61"/>
    <mergeCell ref="G58:H61"/>
    <mergeCell ref="I58:J61"/>
    <mergeCell ref="K58:L61"/>
    <mergeCell ref="N58:O61"/>
    <mergeCell ref="C62:L62"/>
    <mergeCell ref="P63:Q66"/>
    <mergeCell ref="R63:S66"/>
    <mergeCell ref="T63:U66"/>
    <mergeCell ref="V63:W66"/>
    <mergeCell ref="N67:W67"/>
    <mergeCell ref="C58:D61"/>
    <mergeCell ref="E63:F66"/>
    <mergeCell ref="G63:H66"/>
    <mergeCell ref="I63:J66"/>
    <mergeCell ref="K63:L66"/>
    <mergeCell ref="N63:O66"/>
    <mergeCell ref="C67:L67"/>
    <mergeCell ref="P68:Q71"/>
    <mergeCell ref="R68:S71"/>
    <mergeCell ref="T68:U71"/>
    <mergeCell ref="V68:W71"/>
    <mergeCell ref="N72:W72"/>
    <mergeCell ref="C63:D66"/>
    <mergeCell ref="E68:F71"/>
    <mergeCell ref="G68:H71"/>
    <mergeCell ref="I68:J71"/>
    <mergeCell ref="K68:L71"/>
    <mergeCell ref="N68:O71"/>
    <mergeCell ref="C72:L72"/>
    <mergeCell ref="P73:Q76"/>
    <mergeCell ref="R73:S76"/>
    <mergeCell ref="T73:U76"/>
    <mergeCell ref="V73:W76"/>
    <mergeCell ref="N77:W77"/>
    <mergeCell ref="C68:D71"/>
    <mergeCell ref="E73:F76"/>
    <mergeCell ref="G73:H76"/>
    <mergeCell ref="I73:J76"/>
    <mergeCell ref="K73:L76"/>
    <mergeCell ref="N73:O76"/>
    <mergeCell ref="C77:L77"/>
    <mergeCell ref="P78:Q81"/>
    <mergeCell ref="R78:S81"/>
    <mergeCell ref="T78:U81"/>
    <mergeCell ref="V78:W81"/>
    <mergeCell ref="N82:W82"/>
    <mergeCell ref="C73:D76"/>
    <mergeCell ref="E78:F81"/>
    <mergeCell ref="G78:H81"/>
    <mergeCell ref="I78:J81"/>
    <mergeCell ref="K78:L81"/>
    <mergeCell ref="N78:O81"/>
    <mergeCell ref="C82:L82"/>
    <mergeCell ref="P83:Q86"/>
    <mergeCell ref="R83:S86"/>
    <mergeCell ref="T83:U86"/>
    <mergeCell ref="V83:W86"/>
    <mergeCell ref="N87:W87"/>
    <mergeCell ref="C78:D81"/>
    <mergeCell ref="E83:F86"/>
    <mergeCell ref="G83:H86"/>
    <mergeCell ref="I83:J86"/>
    <mergeCell ref="K83:L86"/>
    <mergeCell ref="N83:O86"/>
    <mergeCell ref="C87:L87"/>
    <mergeCell ref="P123:Q126"/>
    <mergeCell ref="R123:S126"/>
    <mergeCell ref="T123:U126"/>
    <mergeCell ref="V123:W126"/>
    <mergeCell ref="N127:W127"/>
    <mergeCell ref="C118:D121"/>
    <mergeCell ref="E123:F126"/>
    <mergeCell ref="G123:H126"/>
    <mergeCell ref="I123:J126"/>
    <mergeCell ref="K123:L126"/>
    <mergeCell ref="N123:O126"/>
    <mergeCell ref="C127:L127"/>
    <mergeCell ref="C123:D126"/>
    <mergeCell ref="C128:D131"/>
    <mergeCell ref="E128:F131"/>
    <mergeCell ref="G128:H131"/>
    <mergeCell ref="I128:J131"/>
    <mergeCell ref="K128:L131"/>
    <mergeCell ref="N128:O131"/>
    <mergeCell ref="C132:L132"/>
    <mergeCell ref="C133:L133"/>
    <mergeCell ref="C134:L134"/>
    <mergeCell ref="C135:L135"/>
    <mergeCell ref="C136:L136"/>
    <mergeCell ref="C137:L137"/>
    <mergeCell ref="C138:L138"/>
    <mergeCell ref="C146:L146"/>
    <mergeCell ref="C147:L147"/>
    <mergeCell ref="C148:L148"/>
    <mergeCell ref="C149:L149"/>
    <mergeCell ref="C150:L150"/>
    <mergeCell ref="C151:L151"/>
    <mergeCell ref="C139:L139"/>
    <mergeCell ref="C140:L140"/>
    <mergeCell ref="C141:L141"/>
    <mergeCell ref="C142:L142"/>
    <mergeCell ref="C143:L143"/>
    <mergeCell ref="C144:L144"/>
    <mergeCell ref="C145:L145"/>
    <mergeCell ref="N135:W135"/>
    <mergeCell ref="N136:W136"/>
    <mergeCell ref="N137:W137"/>
    <mergeCell ref="N138:W138"/>
    <mergeCell ref="N139:W139"/>
    <mergeCell ref="N140:W140"/>
    <mergeCell ref="N141:W141"/>
    <mergeCell ref="N149:W149"/>
    <mergeCell ref="N150:W150"/>
    <mergeCell ref="N151:W151"/>
    <mergeCell ref="N142:W142"/>
    <mergeCell ref="N143:W143"/>
    <mergeCell ref="N144:W144"/>
    <mergeCell ref="N145:W145"/>
    <mergeCell ref="N146:W146"/>
    <mergeCell ref="N147:W147"/>
    <mergeCell ref="N148:W148"/>
    <mergeCell ref="N2:O2"/>
    <mergeCell ref="P2:Q2"/>
    <mergeCell ref="R2:S2"/>
    <mergeCell ref="T2:U2"/>
    <mergeCell ref="V2:W2"/>
    <mergeCell ref="N5:W7"/>
    <mergeCell ref="N8:W8"/>
    <mergeCell ref="B1:D1"/>
    <mergeCell ref="B2:C2"/>
    <mergeCell ref="D2:E2"/>
    <mergeCell ref="F2:G2"/>
    <mergeCell ref="H2:I2"/>
    <mergeCell ref="J2:K2"/>
    <mergeCell ref="L2:M2"/>
    <mergeCell ref="N9:O11"/>
    <mergeCell ref="P9:Q11"/>
    <mergeCell ref="R9:S11"/>
    <mergeCell ref="T9:U11"/>
    <mergeCell ref="V9:W11"/>
    <mergeCell ref="N12:W12"/>
    <mergeCell ref="C5:L7"/>
    <mergeCell ref="C8:L8"/>
    <mergeCell ref="E9:F11"/>
    <mergeCell ref="G9:H11"/>
    <mergeCell ref="I9:J11"/>
    <mergeCell ref="K9:L11"/>
    <mergeCell ref="C12:L12"/>
    <mergeCell ref="P13:Q16"/>
    <mergeCell ref="R13:S16"/>
    <mergeCell ref="T13:U16"/>
    <mergeCell ref="V13:W16"/>
    <mergeCell ref="N17:W17"/>
    <mergeCell ref="P18:Q21"/>
    <mergeCell ref="R18:S21"/>
    <mergeCell ref="T18:U21"/>
    <mergeCell ref="V18:W21"/>
    <mergeCell ref="N22:W22"/>
    <mergeCell ref="P128:Q131"/>
    <mergeCell ref="R128:S131"/>
    <mergeCell ref="T128:U131"/>
    <mergeCell ref="V128:W131"/>
    <mergeCell ref="N132:W132"/>
    <mergeCell ref="N133:W133"/>
    <mergeCell ref="N134:W134"/>
    <mergeCell ref="P88:Q91"/>
    <mergeCell ref="R88:S91"/>
    <mergeCell ref="T88:U91"/>
    <mergeCell ref="V88:W91"/>
    <mergeCell ref="N92:W92"/>
    <mergeCell ref="C83:D86"/>
    <mergeCell ref="E88:F91"/>
    <mergeCell ref="G88:H91"/>
    <mergeCell ref="I88:J91"/>
    <mergeCell ref="K88:L91"/>
    <mergeCell ref="N88:O91"/>
    <mergeCell ref="C92:L92"/>
    <mergeCell ref="P93:Q96"/>
    <mergeCell ref="R93:S96"/>
    <mergeCell ref="T93:U96"/>
    <mergeCell ref="V93:W96"/>
    <mergeCell ref="N97:W97"/>
    <mergeCell ref="C88:D91"/>
    <mergeCell ref="E93:F96"/>
    <mergeCell ref="G93:H96"/>
    <mergeCell ref="I93:J96"/>
    <mergeCell ref="K93:L96"/>
    <mergeCell ref="N93:O96"/>
    <mergeCell ref="C97:L97"/>
    <mergeCell ref="P98:Q101"/>
    <mergeCell ref="R98:S101"/>
    <mergeCell ref="T98:U101"/>
    <mergeCell ref="V98:W101"/>
    <mergeCell ref="N102:W102"/>
    <mergeCell ref="C93:D96"/>
    <mergeCell ref="E98:F101"/>
    <mergeCell ref="G98:H101"/>
    <mergeCell ref="I98:J101"/>
    <mergeCell ref="K98:L101"/>
    <mergeCell ref="N98:O101"/>
    <mergeCell ref="C102:L102"/>
    <mergeCell ref="P103:Q106"/>
    <mergeCell ref="R103:S106"/>
    <mergeCell ref="T103:U106"/>
    <mergeCell ref="V103:W106"/>
    <mergeCell ref="N107:W107"/>
    <mergeCell ref="C98:D101"/>
    <mergeCell ref="E103:F106"/>
    <mergeCell ref="G103:H106"/>
    <mergeCell ref="I103:J106"/>
    <mergeCell ref="K103:L106"/>
    <mergeCell ref="N103:O106"/>
    <mergeCell ref="C107:L107"/>
    <mergeCell ref="P108:Q111"/>
    <mergeCell ref="R108:S111"/>
    <mergeCell ref="T108:U111"/>
    <mergeCell ref="V108:W111"/>
    <mergeCell ref="N112:W112"/>
    <mergeCell ref="C103:D106"/>
    <mergeCell ref="E108:F111"/>
    <mergeCell ref="G108:H111"/>
    <mergeCell ref="I108:J111"/>
    <mergeCell ref="K108:L111"/>
    <mergeCell ref="N108:O111"/>
    <mergeCell ref="C112:L112"/>
    <mergeCell ref="P113:Q116"/>
    <mergeCell ref="R113:S116"/>
    <mergeCell ref="T113:U116"/>
    <mergeCell ref="V113:W116"/>
    <mergeCell ref="N117:W117"/>
    <mergeCell ref="C108:D111"/>
    <mergeCell ref="E113:F116"/>
    <mergeCell ref="G113:H116"/>
    <mergeCell ref="I113:J116"/>
    <mergeCell ref="K113:L116"/>
    <mergeCell ref="N113:O116"/>
    <mergeCell ref="C117:L117"/>
    <mergeCell ref="P118:Q121"/>
    <mergeCell ref="R118:S121"/>
    <mergeCell ref="T118:U121"/>
    <mergeCell ref="V118:W121"/>
    <mergeCell ref="N122:W122"/>
    <mergeCell ref="C113:D116"/>
    <mergeCell ref="E118:F121"/>
    <mergeCell ref="G118:H121"/>
    <mergeCell ref="I118:J121"/>
    <mergeCell ref="K118:L121"/>
    <mergeCell ref="N118:O121"/>
    <mergeCell ref="C122:L122"/>
  </mergeCells>
  <dataValidations>
    <dataValidation type="list" allowBlank="1" showErrorMessage="1" sqref="K13 V13 K18 V18 K23 V23 K28 V28 K33 V33 K38 V38 K43 V43 K48 V48 K53 V53 K58 V58 K63 V63 K68 V68 K73 V73 K78 V78 K83 V83 K88 V88 K93 V93 K98 V98 K103 V103 K108 V108 K113 V113 K118 V118 K123 V123 K128 V128">
      <formula1>"PAGO,1 PARCELA,2 PARCELA,3 PARCELA,4 PARCELA,5 PARCELA,6 PARCELA,7 PARCELA,8 PARCELA,9 PARCELA,10 PARCELA,11 PARCELA,12 PARCELA"</formula1>
    </dataValidation>
  </dataValidations>
  <hyperlinks>
    <hyperlink display="INÍCIO" location="'INÍCIO'!A1" ref="B2"/>
    <hyperlink display="GASTOS GERAIS" location="'GASTOS GERAIS'!A1" ref="D2"/>
    <hyperlink display="CHECKLIST CASAMENTO" location="'CHECKLIST CASAMENTO'!A1" ref="F2"/>
    <hyperlink display="FORNECEDORES" location="'FORNECEDORES '!A1" ref="H2"/>
    <hyperlink display="LISTA DE CONVIDADOS" location="'LISTA DE CONVIDADOS'!A1" ref="J2"/>
    <hyperlink display="MESA DOS CONVIDADOS" location="MESA!A1" ref="L2"/>
    <hyperlink display="LISTA DE PRESENTES" location="'LISTA DE PRESENTES'!A1" ref="N2"/>
    <hyperlink display="PADRINHOS E DAMINHAS" location="'PADRINHOS E DAMINHAS'!A1" ref="P2"/>
    <hyperlink display="CRONOGRAMA DO DIA" location="'CRONOGRAMA DO DIA'!A1" ref="R2"/>
    <hyperlink display="LUA DE MEL" location="'LUA DE MEL'!A1" ref="T2"/>
    <hyperlink display="ENXOVAL" location="ENXOVAL!A1" ref="V2"/>
  </hyperlin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1.22" defaultRowHeight="15.75"/>
  <cols>
    <col customWidth="1" min="1" max="1" width="3.67"/>
    <col customWidth="1" min="2" max="2" width="9.0"/>
    <col customWidth="1" min="3" max="3" width="6.56"/>
    <col customWidth="1" min="5" max="5" width="7.44"/>
    <col customWidth="1" min="6" max="6" width="8.78"/>
    <col customWidth="1" min="11" max="11" width="12.67"/>
    <col customWidth="1" min="42" max="42" width="3.67"/>
  </cols>
  <sheetData>
    <row r="1" ht="30.0" customHeight="1">
      <c r="A1" s="3"/>
      <c r="B1" s="2" t="s">
        <v>0</v>
      </c>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ht="30.0" customHeight="1">
      <c r="A2" s="73"/>
      <c r="B2" s="6" t="s">
        <v>1</v>
      </c>
      <c r="C2" s="5"/>
      <c r="D2" s="6" t="s">
        <v>2</v>
      </c>
      <c r="E2" s="5"/>
      <c r="F2" s="6" t="s">
        <v>3</v>
      </c>
      <c r="G2" s="5"/>
      <c r="H2" s="6" t="s">
        <v>4</v>
      </c>
      <c r="I2" s="5"/>
      <c r="J2" s="74" t="s">
        <v>5</v>
      </c>
      <c r="K2" s="5"/>
      <c r="L2" s="6" t="s">
        <v>6</v>
      </c>
      <c r="M2" s="5"/>
      <c r="N2" s="6" t="s">
        <v>7</v>
      </c>
      <c r="O2" s="5"/>
      <c r="P2" s="6" t="s">
        <v>8</v>
      </c>
      <c r="Q2" s="5"/>
      <c r="R2" s="6" t="s">
        <v>9</v>
      </c>
      <c r="S2" s="5"/>
      <c r="T2" s="6" t="s">
        <v>10</v>
      </c>
      <c r="U2" s="5"/>
      <c r="V2" s="6" t="s">
        <v>31</v>
      </c>
      <c r="W2" s="5"/>
      <c r="X2" s="116"/>
      <c r="Y2" s="116"/>
      <c r="Z2" s="116"/>
      <c r="AA2" s="116"/>
      <c r="AB2" s="116"/>
      <c r="AC2" s="116"/>
      <c r="AD2" s="116"/>
      <c r="AE2" s="116"/>
      <c r="AF2" s="116"/>
      <c r="AG2" s="116"/>
      <c r="AH2" s="116"/>
      <c r="AI2" s="116"/>
      <c r="AJ2" s="116"/>
      <c r="AK2" s="116"/>
      <c r="AL2" s="116"/>
      <c r="AM2" s="116"/>
      <c r="AN2" s="116"/>
      <c r="AO2" s="116"/>
      <c r="AP2" s="73"/>
    </row>
    <row r="3">
      <c r="A3" s="3"/>
      <c r="B3" s="162"/>
      <c r="C3" s="163"/>
      <c r="D3" s="163"/>
      <c r="E3" s="163"/>
      <c r="F3" s="163"/>
      <c r="G3" s="163"/>
      <c r="H3" s="7"/>
      <c r="I3" s="7"/>
      <c r="J3" s="7"/>
      <c r="K3" s="7"/>
      <c r="L3" s="162"/>
      <c r="M3" s="163"/>
      <c r="N3" s="163"/>
      <c r="O3" s="163"/>
      <c r="P3" s="163"/>
      <c r="Q3" s="163"/>
      <c r="R3" s="7"/>
      <c r="S3" s="7"/>
      <c r="T3" s="7"/>
      <c r="U3" s="7"/>
      <c r="V3" s="162"/>
      <c r="W3" s="163"/>
      <c r="X3" s="163"/>
      <c r="Y3" s="163"/>
      <c r="Z3" s="163"/>
      <c r="AA3" s="163"/>
      <c r="AB3" s="7"/>
      <c r="AC3" s="7"/>
      <c r="AD3" s="7"/>
      <c r="AE3" s="7"/>
      <c r="AF3" s="162"/>
      <c r="AG3" s="163"/>
      <c r="AH3" s="163"/>
      <c r="AI3" s="163"/>
      <c r="AJ3" s="163"/>
      <c r="AK3" s="163"/>
      <c r="AL3" s="7"/>
      <c r="AM3" s="7"/>
      <c r="AN3" s="7"/>
      <c r="AO3" s="7"/>
      <c r="AP3" s="3"/>
    </row>
    <row r="4">
      <c r="A4" s="3"/>
      <c r="B4" s="162"/>
      <c r="C4" s="163"/>
      <c r="D4" s="163"/>
      <c r="E4" s="163"/>
      <c r="F4" s="163"/>
      <c r="G4" s="163"/>
      <c r="H4" s="7"/>
      <c r="I4" s="7"/>
      <c r="J4" s="7"/>
      <c r="K4" s="7"/>
      <c r="L4" s="162"/>
      <c r="M4" s="163"/>
      <c r="N4" s="163"/>
      <c r="O4" s="163"/>
      <c r="P4" s="163"/>
      <c r="Q4" s="163"/>
      <c r="R4" s="7"/>
      <c r="S4" s="7"/>
      <c r="T4" s="7"/>
      <c r="U4" s="7"/>
      <c r="V4" s="162"/>
      <c r="W4" s="163"/>
      <c r="X4" s="163"/>
      <c r="Y4" s="163"/>
      <c r="Z4" s="163"/>
      <c r="AA4" s="163"/>
      <c r="AB4" s="7"/>
      <c r="AC4" s="7"/>
      <c r="AD4" s="7"/>
      <c r="AE4" s="7"/>
      <c r="AF4" s="162"/>
      <c r="AG4" s="163"/>
      <c r="AH4" s="163"/>
      <c r="AI4" s="163"/>
      <c r="AJ4" s="163"/>
      <c r="AK4" s="163"/>
      <c r="AL4" s="7"/>
      <c r="AM4" s="7"/>
      <c r="AN4" s="7"/>
      <c r="AO4" s="7"/>
      <c r="AP4" s="3"/>
    </row>
    <row r="5">
      <c r="A5" s="3"/>
      <c r="B5" s="162"/>
      <c r="C5" s="77" t="s">
        <v>208</v>
      </c>
      <c r="K5" s="114"/>
      <c r="L5" s="164"/>
      <c r="M5" s="77" t="s">
        <v>209</v>
      </c>
      <c r="U5" s="114"/>
      <c r="V5" s="164"/>
      <c r="W5" s="77" t="s">
        <v>210</v>
      </c>
      <c r="AE5" s="114"/>
      <c r="AF5" s="164"/>
      <c r="AG5" s="77" t="s">
        <v>211</v>
      </c>
      <c r="AO5" s="7"/>
      <c r="AP5" s="3"/>
    </row>
    <row r="6">
      <c r="A6" s="3"/>
      <c r="B6" s="162"/>
      <c r="K6" s="114"/>
      <c r="L6" s="164"/>
      <c r="U6" s="114"/>
      <c r="V6" s="164"/>
      <c r="AE6" s="114"/>
      <c r="AF6" s="164"/>
      <c r="AO6" s="7"/>
      <c r="AP6" s="3"/>
    </row>
    <row r="7">
      <c r="A7" s="3"/>
      <c r="B7" s="162"/>
      <c r="K7" s="114"/>
      <c r="L7" s="164"/>
      <c r="U7" s="114"/>
      <c r="V7" s="164"/>
      <c r="AE7" s="114"/>
      <c r="AF7" s="164"/>
      <c r="AO7" s="7"/>
      <c r="AP7" s="3"/>
    </row>
    <row r="8">
      <c r="A8" s="3"/>
      <c r="B8" s="162"/>
      <c r="C8" s="165"/>
      <c r="D8" s="165"/>
      <c r="E8" s="166"/>
      <c r="F8" s="165"/>
      <c r="G8" s="167"/>
      <c r="H8" s="7"/>
      <c r="I8" s="7"/>
      <c r="J8" s="7"/>
      <c r="K8" s="69"/>
      <c r="L8" s="168"/>
      <c r="M8" s="165"/>
      <c r="N8" s="165"/>
      <c r="O8" s="166"/>
      <c r="P8" s="165"/>
      <c r="Q8" s="167"/>
      <c r="R8" s="7"/>
      <c r="S8" s="7"/>
      <c r="T8" s="7"/>
      <c r="U8" s="69"/>
      <c r="V8" s="168"/>
      <c r="W8" s="165"/>
      <c r="X8" s="165"/>
      <c r="Y8" s="166"/>
      <c r="Z8" s="165"/>
      <c r="AA8" s="167"/>
      <c r="AB8" s="7"/>
      <c r="AC8" s="7"/>
      <c r="AD8" s="7"/>
      <c r="AE8" s="69"/>
      <c r="AF8" s="168"/>
      <c r="AG8" s="165"/>
      <c r="AH8" s="165"/>
      <c r="AI8" s="166"/>
      <c r="AJ8" s="165"/>
      <c r="AK8" s="167"/>
      <c r="AL8" s="7"/>
      <c r="AM8" s="7"/>
      <c r="AN8" s="7"/>
      <c r="AO8" s="7"/>
      <c r="AP8" s="3"/>
    </row>
    <row r="9">
      <c r="A9" s="3"/>
      <c r="B9" s="162"/>
      <c r="C9" s="169" t="s">
        <v>212</v>
      </c>
      <c r="D9" s="170" t="s">
        <v>213</v>
      </c>
      <c r="E9" s="171"/>
      <c r="F9" s="172" t="s">
        <v>214</v>
      </c>
      <c r="G9" s="170" t="s">
        <v>215</v>
      </c>
      <c r="H9" s="171"/>
      <c r="I9" s="173" t="s">
        <v>216</v>
      </c>
      <c r="K9" s="69"/>
      <c r="L9" s="168"/>
      <c r="M9" s="169" t="s">
        <v>212</v>
      </c>
      <c r="N9" s="170" t="s">
        <v>213</v>
      </c>
      <c r="O9" s="171"/>
      <c r="P9" s="172" t="s">
        <v>214</v>
      </c>
      <c r="Q9" s="170" t="s">
        <v>215</v>
      </c>
      <c r="R9" s="171"/>
      <c r="S9" s="173" t="s">
        <v>216</v>
      </c>
      <c r="U9" s="69"/>
      <c r="V9" s="168"/>
      <c r="W9" s="174" t="s">
        <v>212</v>
      </c>
      <c r="X9" s="174" t="s">
        <v>213</v>
      </c>
      <c r="Z9" s="175" t="s">
        <v>214</v>
      </c>
      <c r="AA9" s="174" t="s">
        <v>215</v>
      </c>
      <c r="AC9" s="176" t="s">
        <v>216</v>
      </c>
      <c r="AE9" s="69"/>
      <c r="AF9" s="168"/>
      <c r="AG9" s="174" t="s">
        <v>212</v>
      </c>
      <c r="AH9" s="174" t="s">
        <v>213</v>
      </c>
      <c r="AJ9" s="175" t="s">
        <v>214</v>
      </c>
      <c r="AK9" s="174" t="s">
        <v>215</v>
      </c>
      <c r="AM9" s="176" t="s">
        <v>216</v>
      </c>
      <c r="AO9" s="7"/>
      <c r="AP9" s="3"/>
    </row>
    <row r="10">
      <c r="A10" s="3"/>
      <c r="B10" s="168"/>
      <c r="C10" s="177"/>
      <c r="D10" s="178"/>
      <c r="E10" s="177"/>
      <c r="F10" s="179"/>
      <c r="G10" s="180" t="s">
        <v>38</v>
      </c>
      <c r="H10" s="181" t="s">
        <v>39</v>
      </c>
      <c r="I10" s="178"/>
      <c r="J10" s="182"/>
      <c r="K10" s="69"/>
      <c r="L10" s="168"/>
      <c r="M10" s="177"/>
      <c r="N10" s="178"/>
      <c r="O10" s="177"/>
      <c r="P10" s="179"/>
      <c r="Q10" s="180" t="s">
        <v>38</v>
      </c>
      <c r="R10" s="181" t="s">
        <v>39</v>
      </c>
      <c r="S10" s="178"/>
      <c r="T10" s="182"/>
      <c r="U10" s="69"/>
      <c r="V10" s="168"/>
      <c r="AE10" s="69"/>
      <c r="AF10" s="168"/>
      <c r="AO10" s="27"/>
      <c r="AP10" s="72"/>
    </row>
    <row r="11">
      <c r="A11" s="3"/>
      <c r="B11" s="183">
        <f t="shared" ref="B11:B110" si="1">COUNTIF(F11,TRUE)/COUNTA(F11)</f>
        <v>1</v>
      </c>
      <c r="C11" s="184">
        <v>1.0</v>
      </c>
      <c r="D11" s="185"/>
      <c r="E11" s="186"/>
      <c r="F11" s="187" t="b">
        <v>1</v>
      </c>
      <c r="G11" s="188"/>
      <c r="H11" s="189">
        <v>0.0</v>
      </c>
      <c r="I11" s="190" t="s">
        <v>217</v>
      </c>
      <c r="J11" s="191"/>
      <c r="K11" s="69"/>
      <c r="L11" s="192">
        <f t="shared" ref="L11:L110" si="2">COUNTIF(P11,TRUE)/COUNTA(P11)</f>
        <v>0</v>
      </c>
      <c r="M11" s="184">
        <v>101.0</v>
      </c>
      <c r="N11" s="185"/>
      <c r="O11" s="186"/>
      <c r="P11" s="187" t="b">
        <v>0</v>
      </c>
      <c r="Q11" s="188"/>
      <c r="R11" s="189">
        <v>0.0</v>
      </c>
      <c r="S11" s="190" t="s">
        <v>218</v>
      </c>
      <c r="T11" s="191"/>
      <c r="U11" s="69"/>
      <c r="V11" s="192">
        <f t="shared" ref="V11:V110" si="3">COUNTIF(Z11,TRUE)/COUNTA(Z11)</f>
        <v>0</v>
      </c>
      <c r="W11" s="193">
        <v>201.0</v>
      </c>
      <c r="X11" s="194"/>
      <c r="Y11" s="177"/>
      <c r="Z11" s="195" t="b">
        <v>0</v>
      </c>
      <c r="AA11" s="180" t="s">
        <v>38</v>
      </c>
      <c r="AB11" s="196" t="s">
        <v>39</v>
      </c>
      <c r="AC11" s="197" t="s">
        <v>218</v>
      </c>
      <c r="AD11" s="182"/>
      <c r="AE11" s="69"/>
      <c r="AF11" s="183">
        <f t="shared" ref="AF11:AF110" si="4">COUNTIF(AJ11,TRUE)/COUNTA(AJ11)</f>
        <v>0</v>
      </c>
      <c r="AG11" s="193">
        <v>301.0</v>
      </c>
      <c r="AH11" s="194"/>
      <c r="AI11" s="177"/>
      <c r="AJ11" s="195" t="b">
        <v>0</v>
      </c>
      <c r="AK11" s="180" t="s">
        <v>38</v>
      </c>
      <c r="AL11" s="198" t="s">
        <v>39</v>
      </c>
      <c r="AM11" s="199" t="s">
        <v>218</v>
      </c>
      <c r="AN11" s="182"/>
      <c r="AO11" s="27"/>
      <c r="AP11" s="72"/>
    </row>
    <row r="12">
      <c r="A12" s="3"/>
      <c r="B12" s="183">
        <f t="shared" si="1"/>
        <v>1</v>
      </c>
      <c r="C12" s="184">
        <v>2.0</v>
      </c>
      <c r="D12" s="200"/>
      <c r="E12" s="186"/>
      <c r="F12" s="187" t="b">
        <v>1</v>
      </c>
      <c r="G12" s="201"/>
      <c r="H12" s="189">
        <v>0.0</v>
      </c>
      <c r="I12" s="202"/>
      <c r="J12" s="191"/>
      <c r="K12" s="69"/>
      <c r="L12" s="192">
        <f t="shared" si="2"/>
        <v>0</v>
      </c>
      <c r="M12" s="184">
        <f t="shared" ref="M12:M110" si="5">M11+1</f>
        <v>102</v>
      </c>
      <c r="N12" s="200"/>
      <c r="O12" s="186"/>
      <c r="P12" s="187" t="b">
        <v>0</v>
      </c>
      <c r="Q12" s="201"/>
      <c r="R12" s="189">
        <v>0.0</v>
      </c>
      <c r="S12" s="202"/>
      <c r="T12" s="191"/>
      <c r="U12" s="69"/>
      <c r="V12" s="192">
        <f t="shared" si="3"/>
        <v>0</v>
      </c>
      <c r="W12" s="184">
        <f t="shared" ref="W12:W110" si="6">W11+1</f>
        <v>202</v>
      </c>
      <c r="X12" s="200"/>
      <c r="Y12" s="186"/>
      <c r="Z12" s="187" t="b">
        <v>0</v>
      </c>
      <c r="AA12" s="188"/>
      <c r="AB12" s="189">
        <v>0.0</v>
      </c>
      <c r="AC12" s="202"/>
      <c r="AD12" s="191"/>
      <c r="AE12" s="69"/>
      <c r="AF12" s="183">
        <f t="shared" si="4"/>
        <v>0</v>
      </c>
      <c r="AG12" s="184">
        <f t="shared" ref="AG12:AG110" si="7">AG11+1</f>
        <v>302</v>
      </c>
      <c r="AH12" s="200"/>
      <c r="AI12" s="186"/>
      <c r="AJ12" s="187" t="b">
        <v>0</v>
      </c>
      <c r="AK12" s="188"/>
      <c r="AL12" s="189">
        <v>0.0</v>
      </c>
      <c r="AM12" s="202"/>
      <c r="AN12" s="191"/>
      <c r="AO12" s="27"/>
      <c r="AP12" s="72"/>
    </row>
    <row r="13">
      <c r="A13" s="3"/>
      <c r="B13" s="183">
        <f t="shared" si="1"/>
        <v>1</v>
      </c>
      <c r="C13" s="184">
        <v>3.0</v>
      </c>
      <c r="D13" s="185"/>
      <c r="E13" s="186"/>
      <c r="F13" s="187" t="b">
        <v>1</v>
      </c>
      <c r="G13" s="201"/>
      <c r="H13" s="189">
        <v>0.0</v>
      </c>
      <c r="I13" s="202"/>
      <c r="J13" s="191"/>
      <c r="K13" s="69"/>
      <c r="L13" s="192">
        <f t="shared" si="2"/>
        <v>0</v>
      </c>
      <c r="M13" s="184">
        <f t="shared" si="5"/>
        <v>103</v>
      </c>
      <c r="N13" s="185"/>
      <c r="O13" s="186"/>
      <c r="P13" s="187" t="b">
        <v>0</v>
      </c>
      <c r="Q13" s="201"/>
      <c r="R13" s="189">
        <v>0.0</v>
      </c>
      <c r="S13" s="202"/>
      <c r="T13" s="191"/>
      <c r="U13" s="69"/>
      <c r="V13" s="192">
        <f t="shared" si="3"/>
        <v>0</v>
      </c>
      <c r="W13" s="184">
        <f t="shared" si="6"/>
        <v>203</v>
      </c>
      <c r="X13" s="185"/>
      <c r="Y13" s="186"/>
      <c r="Z13" s="187" t="b">
        <v>0</v>
      </c>
      <c r="AA13" s="201"/>
      <c r="AB13" s="189">
        <v>0.0</v>
      </c>
      <c r="AC13" s="202"/>
      <c r="AD13" s="191"/>
      <c r="AE13" s="69"/>
      <c r="AF13" s="183">
        <f t="shared" si="4"/>
        <v>0</v>
      </c>
      <c r="AG13" s="184">
        <f t="shared" si="7"/>
        <v>303</v>
      </c>
      <c r="AH13" s="185"/>
      <c r="AI13" s="186"/>
      <c r="AJ13" s="187" t="b">
        <v>0</v>
      </c>
      <c r="AK13" s="201"/>
      <c r="AL13" s="189">
        <v>0.0</v>
      </c>
      <c r="AM13" s="202"/>
      <c r="AN13" s="191"/>
      <c r="AO13" s="27"/>
      <c r="AP13" s="72"/>
    </row>
    <row r="14">
      <c r="A14" s="3"/>
      <c r="B14" s="183">
        <f t="shared" si="1"/>
        <v>0</v>
      </c>
      <c r="C14" s="184">
        <v>4.0</v>
      </c>
      <c r="D14" s="200"/>
      <c r="E14" s="186"/>
      <c r="F14" s="187" t="b">
        <v>0</v>
      </c>
      <c r="G14" s="201"/>
      <c r="H14" s="189">
        <v>0.0</v>
      </c>
      <c r="I14" s="202"/>
      <c r="J14" s="191"/>
      <c r="K14" s="69"/>
      <c r="L14" s="192">
        <f t="shared" si="2"/>
        <v>0</v>
      </c>
      <c r="M14" s="184">
        <f t="shared" si="5"/>
        <v>104</v>
      </c>
      <c r="N14" s="200"/>
      <c r="O14" s="186"/>
      <c r="P14" s="187" t="b">
        <v>0</v>
      </c>
      <c r="Q14" s="201"/>
      <c r="R14" s="189">
        <v>0.0</v>
      </c>
      <c r="S14" s="202"/>
      <c r="T14" s="191"/>
      <c r="U14" s="69"/>
      <c r="V14" s="192">
        <f t="shared" si="3"/>
        <v>0</v>
      </c>
      <c r="W14" s="184">
        <f t="shared" si="6"/>
        <v>204</v>
      </c>
      <c r="X14" s="200"/>
      <c r="Y14" s="186"/>
      <c r="Z14" s="187" t="b">
        <v>0</v>
      </c>
      <c r="AA14" s="201"/>
      <c r="AB14" s="189">
        <v>0.0</v>
      </c>
      <c r="AC14" s="202"/>
      <c r="AD14" s="191"/>
      <c r="AE14" s="69"/>
      <c r="AF14" s="183">
        <f t="shared" si="4"/>
        <v>0</v>
      </c>
      <c r="AG14" s="184">
        <f t="shared" si="7"/>
        <v>304</v>
      </c>
      <c r="AH14" s="200"/>
      <c r="AI14" s="186"/>
      <c r="AJ14" s="187" t="b">
        <v>0</v>
      </c>
      <c r="AK14" s="201"/>
      <c r="AL14" s="189">
        <v>0.0</v>
      </c>
      <c r="AM14" s="202"/>
      <c r="AN14" s="191"/>
      <c r="AO14" s="27"/>
      <c r="AP14" s="72"/>
    </row>
    <row r="15">
      <c r="A15" s="3"/>
      <c r="B15" s="183">
        <f t="shared" si="1"/>
        <v>0</v>
      </c>
      <c r="C15" s="184">
        <v>5.0</v>
      </c>
      <c r="D15" s="185"/>
      <c r="E15" s="186"/>
      <c r="F15" s="187" t="b">
        <v>0</v>
      </c>
      <c r="G15" s="201"/>
      <c r="H15" s="189">
        <v>0.0</v>
      </c>
      <c r="I15" s="202"/>
      <c r="J15" s="191"/>
      <c r="K15" s="69"/>
      <c r="L15" s="192">
        <f t="shared" si="2"/>
        <v>0</v>
      </c>
      <c r="M15" s="184">
        <f t="shared" si="5"/>
        <v>105</v>
      </c>
      <c r="N15" s="185"/>
      <c r="O15" s="186"/>
      <c r="P15" s="187" t="b">
        <v>0</v>
      </c>
      <c r="Q15" s="201"/>
      <c r="R15" s="189">
        <v>0.0</v>
      </c>
      <c r="S15" s="202"/>
      <c r="T15" s="191"/>
      <c r="U15" s="69"/>
      <c r="V15" s="192">
        <f t="shared" si="3"/>
        <v>0</v>
      </c>
      <c r="W15" s="184">
        <f t="shared" si="6"/>
        <v>205</v>
      </c>
      <c r="X15" s="185"/>
      <c r="Y15" s="186"/>
      <c r="Z15" s="187" t="b">
        <v>0</v>
      </c>
      <c r="AA15" s="201"/>
      <c r="AB15" s="189">
        <v>0.0</v>
      </c>
      <c r="AC15" s="202"/>
      <c r="AD15" s="191"/>
      <c r="AE15" s="69"/>
      <c r="AF15" s="183">
        <f t="shared" si="4"/>
        <v>0</v>
      </c>
      <c r="AG15" s="184">
        <f t="shared" si="7"/>
        <v>305</v>
      </c>
      <c r="AH15" s="185"/>
      <c r="AI15" s="186"/>
      <c r="AJ15" s="187" t="b">
        <v>0</v>
      </c>
      <c r="AK15" s="201"/>
      <c r="AL15" s="189">
        <v>0.0</v>
      </c>
      <c r="AM15" s="202"/>
      <c r="AN15" s="191"/>
      <c r="AO15" s="27"/>
      <c r="AP15" s="72"/>
    </row>
    <row r="16">
      <c r="A16" s="47"/>
      <c r="B16" s="183">
        <f t="shared" si="1"/>
        <v>0</v>
      </c>
      <c r="C16" s="184">
        <v>6.0</v>
      </c>
      <c r="D16" s="200"/>
      <c r="E16" s="186"/>
      <c r="F16" s="187" t="b">
        <v>0</v>
      </c>
      <c r="G16" s="201"/>
      <c r="H16" s="189">
        <v>0.0</v>
      </c>
      <c r="I16" s="202"/>
      <c r="J16" s="191"/>
      <c r="K16" s="69"/>
      <c r="L16" s="192">
        <f t="shared" si="2"/>
        <v>0</v>
      </c>
      <c r="M16" s="184">
        <f t="shared" si="5"/>
        <v>106</v>
      </c>
      <c r="N16" s="200"/>
      <c r="O16" s="186"/>
      <c r="P16" s="187" t="b">
        <v>0</v>
      </c>
      <c r="Q16" s="201"/>
      <c r="R16" s="189">
        <v>0.0</v>
      </c>
      <c r="S16" s="202"/>
      <c r="T16" s="191"/>
      <c r="U16" s="69"/>
      <c r="V16" s="192">
        <f t="shared" si="3"/>
        <v>0</v>
      </c>
      <c r="W16" s="184">
        <f t="shared" si="6"/>
        <v>206</v>
      </c>
      <c r="X16" s="200"/>
      <c r="Y16" s="186"/>
      <c r="Z16" s="187" t="b">
        <v>0</v>
      </c>
      <c r="AA16" s="201"/>
      <c r="AB16" s="189">
        <v>0.0</v>
      </c>
      <c r="AC16" s="202"/>
      <c r="AD16" s="191"/>
      <c r="AE16" s="69"/>
      <c r="AF16" s="183">
        <f t="shared" si="4"/>
        <v>0</v>
      </c>
      <c r="AG16" s="184">
        <f t="shared" si="7"/>
        <v>306</v>
      </c>
      <c r="AH16" s="200"/>
      <c r="AI16" s="186"/>
      <c r="AJ16" s="187" t="b">
        <v>0</v>
      </c>
      <c r="AK16" s="201"/>
      <c r="AL16" s="189">
        <v>0.0</v>
      </c>
      <c r="AM16" s="202"/>
      <c r="AN16" s="191"/>
      <c r="AO16" s="27"/>
      <c r="AP16" s="72"/>
    </row>
    <row r="17">
      <c r="A17" s="47"/>
      <c r="B17" s="183">
        <f t="shared" si="1"/>
        <v>0</v>
      </c>
      <c r="C17" s="184">
        <v>7.0</v>
      </c>
      <c r="D17" s="185"/>
      <c r="E17" s="186"/>
      <c r="F17" s="187" t="b">
        <v>0</v>
      </c>
      <c r="G17" s="201"/>
      <c r="H17" s="189">
        <v>0.0</v>
      </c>
      <c r="I17" s="190"/>
      <c r="J17" s="191"/>
      <c r="K17" s="69"/>
      <c r="L17" s="192">
        <f t="shared" si="2"/>
        <v>0</v>
      </c>
      <c r="M17" s="184">
        <f t="shared" si="5"/>
        <v>107</v>
      </c>
      <c r="N17" s="185"/>
      <c r="O17" s="186"/>
      <c r="P17" s="187" t="b">
        <v>0</v>
      </c>
      <c r="Q17" s="201"/>
      <c r="R17" s="189">
        <v>0.0</v>
      </c>
      <c r="S17" s="190"/>
      <c r="T17" s="191"/>
      <c r="U17" s="69"/>
      <c r="V17" s="192">
        <f t="shared" si="3"/>
        <v>0</v>
      </c>
      <c r="W17" s="184">
        <f t="shared" si="6"/>
        <v>207</v>
      </c>
      <c r="X17" s="185"/>
      <c r="Y17" s="186"/>
      <c r="Z17" s="187" t="b">
        <v>0</v>
      </c>
      <c r="AA17" s="201"/>
      <c r="AB17" s="189">
        <v>0.0</v>
      </c>
      <c r="AC17" s="190"/>
      <c r="AD17" s="191"/>
      <c r="AE17" s="69"/>
      <c r="AF17" s="183">
        <f t="shared" si="4"/>
        <v>0</v>
      </c>
      <c r="AG17" s="184">
        <f t="shared" si="7"/>
        <v>307</v>
      </c>
      <c r="AH17" s="185"/>
      <c r="AI17" s="186"/>
      <c r="AJ17" s="187" t="b">
        <v>0</v>
      </c>
      <c r="AK17" s="201"/>
      <c r="AL17" s="189">
        <v>0.0</v>
      </c>
      <c r="AM17" s="190"/>
      <c r="AN17" s="191"/>
      <c r="AO17" s="27"/>
      <c r="AP17" s="72"/>
    </row>
    <row r="18">
      <c r="A18" s="47"/>
      <c r="B18" s="183">
        <f t="shared" si="1"/>
        <v>0</v>
      </c>
      <c r="C18" s="184">
        <v>8.0</v>
      </c>
      <c r="D18" s="200"/>
      <c r="E18" s="186"/>
      <c r="F18" s="187" t="b">
        <v>0</v>
      </c>
      <c r="G18" s="201"/>
      <c r="H18" s="189">
        <v>0.0</v>
      </c>
      <c r="I18" s="202"/>
      <c r="J18" s="191"/>
      <c r="K18" s="69"/>
      <c r="L18" s="192">
        <f t="shared" si="2"/>
        <v>0</v>
      </c>
      <c r="M18" s="184">
        <f t="shared" si="5"/>
        <v>108</v>
      </c>
      <c r="N18" s="200"/>
      <c r="O18" s="186"/>
      <c r="P18" s="187" t="b">
        <v>0</v>
      </c>
      <c r="Q18" s="201"/>
      <c r="R18" s="189">
        <v>0.0</v>
      </c>
      <c r="S18" s="202"/>
      <c r="T18" s="191"/>
      <c r="U18" s="69"/>
      <c r="V18" s="192">
        <f t="shared" si="3"/>
        <v>0</v>
      </c>
      <c r="W18" s="184">
        <f t="shared" si="6"/>
        <v>208</v>
      </c>
      <c r="X18" s="200"/>
      <c r="Y18" s="186"/>
      <c r="Z18" s="187" t="b">
        <v>0</v>
      </c>
      <c r="AA18" s="201"/>
      <c r="AB18" s="189">
        <v>0.0</v>
      </c>
      <c r="AC18" s="202"/>
      <c r="AD18" s="191"/>
      <c r="AE18" s="69"/>
      <c r="AF18" s="183">
        <f t="shared" si="4"/>
        <v>0</v>
      </c>
      <c r="AG18" s="184">
        <f t="shared" si="7"/>
        <v>308</v>
      </c>
      <c r="AH18" s="200"/>
      <c r="AI18" s="186"/>
      <c r="AJ18" s="187" t="b">
        <v>0</v>
      </c>
      <c r="AK18" s="201"/>
      <c r="AL18" s="189">
        <v>0.0</v>
      </c>
      <c r="AM18" s="202"/>
      <c r="AN18" s="191"/>
      <c r="AO18" s="27"/>
      <c r="AP18" s="72"/>
    </row>
    <row r="19">
      <c r="A19" s="49"/>
      <c r="B19" s="183">
        <f t="shared" si="1"/>
        <v>0</v>
      </c>
      <c r="C19" s="184">
        <v>9.0</v>
      </c>
      <c r="D19" s="185"/>
      <c r="E19" s="186"/>
      <c r="F19" s="187" t="b">
        <v>0</v>
      </c>
      <c r="G19" s="201"/>
      <c r="H19" s="189">
        <v>0.0</v>
      </c>
      <c r="I19" s="202"/>
      <c r="J19" s="191"/>
      <c r="K19" s="69"/>
      <c r="L19" s="192">
        <f t="shared" si="2"/>
        <v>0</v>
      </c>
      <c r="M19" s="184">
        <f t="shared" si="5"/>
        <v>109</v>
      </c>
      <c r="N19" s="185"/>
      <c r="O19" s="186"/>
      <c r="P19" s="187" t="b">
        <v>0</v>
      </c>
      <c r="Q19" s="201"/>
      <c r="R19" s="189">
        <v>0.0</v>
      </c>
      <c r="S19" s="202"/>
      <c r="T19" s="191"/>
      <c r="U19" s="69"/>
      <c r="V19" s="192">
        <f t="shared" si="3"/>
        <v>0</v>
      </c>
      <c r="W19" s="184">
        <f t="shared" si="6"/>
        <v>209</v>
      </c>
      <c r="X19" s="185"/>
      <c r="Y19" s="186"/>
      <c r="Z19" s="187" t="b">
        <v>0</v>
      </c>
      <c r="AA19" s="201"/>
      <c r="AB19" s="189">
        <v>0.0</v>
      </c>
      <c r="AC19" s="202"/>
      <c r="AD19" s="191"/>
      <c r="AE19" s="69"/>
      <c r="AF19" s="183">
        <f t="shared" si="4"/>
        <v>0</v>
      </c>
      <c r="AG19" s="184">
        <f t="shared" si="7"/>
        <v>309</v>
      </c>
      <c r="AH19" s="185"/>
      <c r="AI19" s="186"/>
      <c r="AJ19" s="187" t="b">
        <v>0</v>
      </c>
      <c r="AK19" s="201"/>
      <c r="AL19" s="189">
        <v>0.0</v>
      </c>
      <c r="AM19" s="202"/>
      <c r="AN19" s="191"/>
      <c r="AO19" s="27"/>
      <c r="AP19" s="72"/>
    </row>
    <row r="20">
      <c r="A20" s="49"/>
      <c r="B20" s="183">
        <f t="shared" si="1"/>
        <v>0</v>
      </c>
      <c r="C20" s="184">
        <v>10.0</v>
      </c>
      <c r="D20" s="200"/>
      <c r="E20" s="186"/>
      <c r="F20" s="187" t="b">
        <v>0</v>
      </c>
      <c r="G20" s="201"/>
      <c r="H20" s="189">
        <v>0.0</v>
      </c>
      <c r="I20" s="202"/>
      <c r="J20" s="191"/>
      <c r="K20" s="69"/>
      <c r="L20" s="192">
        <f t="shared" si="2"/>
        <v>0</v>
      </c>
      <c r="M20" s="184">
        <f t="shared" si="5"/>
        <v>110</v>
      </c>
      <c r="N20" s="200"/>
      <c r="O20" s="186"/>
      <c r="P20" s="187" t="b">
        <v>0</v>
      </c>
      <c r="Q20" s="201"/>
      <c r="R20" s="189">
        <v>0.0</v>
      </c>
      <c r="S20" s="202"/>
      <c r="T20" s="191"/>
      <c r="U20" s="69"/>
      <c r="V20" s="192">
        <f t="shared" si="3"/>
        <v>0</v>
      </c>
      <c r="W20" s="184">
        <f t="shared" si="6"/>
        <v>210</v>
      </c>
      <c r="X20" s="200"/>
      <c r="Y20" s="186"/>
      <c r="Z20" s="187" t="b">
        <v>0</v>
      </c>
      <c r="AA20" s="201"/>
      <c r="AB20" s="189">
        <v>0.0</v>
      </c>
      <c r="AC20" s="202"/>
      <c r="AD20" s="191"/>
      <c r="AE20" s="69"/>
      <c r="AF20" s="183">
        <f t="shared" si="4"/>
        <v>0</v>
      </c>
      <c r="AG20" s="184">
        <f t="shared" si="7"/>
        <v>310</v>
      </c>
      <c r="AH20" s="200"/>
      <c r="AI20" s="186"/>
      <c r="AJ20" s="187" t="b">
        <v>0</v>
      </c>
      <c r="AK20" s="201"/>
      <c r="AL20" s="189">
        <v>0.0</v>
      </c>
      <c r="AM20" s="202"/>
      <c r="AN20" s="191"/>
      <c r="AO20" s="27"/>
      <c r="AP20" s="72"/>
    </row>
    <row r="21">
      <c r="A21" s="49"/>
      <c r="B21" s="183">
        <f t="shared" si="1"/>
        <v>0</v>
      </c>
      <c r="C21" s="184">
        <v>11.0</v>
      </c>
      <c r="D21" s="185"/>
      <c r="E21" s="186"/>
      <c r="F21" s="187" t="b">
        <v>0</v>
      </c>
      <c r="G21" s="201"/>
      <c r="H21" s="189">
        <v>0.0</v>
      </c>
      <c r="I21" s="202"/>
      <c r="J21" s="191"/>
      <c r="K21" s="69"/>
      <c r="L21" s="192">
        <f t="shared" si="2"/>
        <v>0</v>
      </c>
      <c r="M21" s="184">
        <f t="shared" si="5"/>
        <v>111</v>
      </c>
      <c r="N21" s="185"/>
      <c r="O21" s="186"/>
      <c r="P21" s="187" t="b">
        <v>0</v>
      </c>
      <c r="Q21" s="201"/>
      <c r="R21" s="189">
        <v>0.0</v>
      </c>
      <c r="S21" s="202"/>
      <c r="T21" s="191"/>
      <c r="U21" s="69"/>
      <c r="V21" s="192">
        <f t="shared" si="3"/>
        <v>0</v>
      </c>
      <c r="W21" s="184">
        <f t="shared" si="6"/>
        <v>211</v>
      </c>
      <c r="X21" s="185"/>
      <c r="Y21" s="186"/>
      <c r="Z21" s="187" t="b">
        <v>0</v>
      </c>
      <c r="AA21" s="201"/>
      <c r="AB21" s="189">
        <v>0.0</v>
      </c>
      <c r="AC21" s="202"/>
      <c r="AD21" s="191"/>
      <c r="AE21" s="69"/>
      <c r="AF21" s="183">
        <f t="shared" si="4"/>
        <v>0</v>
      </c>
      <c r="AG21" s="184">
        <f t="shared" si="7"/>
        <v>311</v>
      </c>
      <c r="AH21" s="185"/>
      <c r="AI21" s="186"/>
      <c r="AJ21" s="187" t="b">
        <v>0</v>
      </c>
      <c r="AK21" s="201"/>
      <c r="AL21" s="189">
        <v>0.0</v>
      </c>
      <c r="AM21" s="202"/>
      <c r="AN21" s="191"/>
      <c r="AO21" s="27"/>
      <c r="AP21" s="72"/>
    </row>
    <row r="22">
      <c r="A22" s="49"/>
      <c r="B22" s="183">
        <f t="shared" si="1"/>
        <v>0</v>
      </c>
      <c r="C22" s="184">
        <v>12.0</v>
      </c>
      <c r="D22" s="200"/>
      <c r="E22" s="186"/>
      <c r="F22" s="187" t="b">
        <v>0</v>
      </c>
      <c r="G22" s="201"/>
      <c r="H22" s="189">
        <v>0.0</v>
      </c>
      <c r="I22" s="202"/>
      <c r="J22" s="191"/>
      <c r="K22" s="69"/>
      <c r="L22" s="192">
        <f t="shared" si="2"/>
        <v>0</v>
      </c>
      <c r="M22" s="184">
        <f t="shared" si="5"/>
        <v>112</v>
      </c>
      <c r="N22" s="200"/>
      <c r="O22" s="186"/>
      <c r="P22" s="187" t="b">
        <v>0</v>
      </c>
      <c r="Q22" s="201"/>
      <c r="R22" s="189">
        <v>0.0</v>
      </c>
      <c r="S22" s="202"/>
      <c r="T22" s="191"/>
      <c r="U22" s="69"/>
      <c r="V22" s="192">
        <f t="shared" si="3"/>
        <v>0</v>
      </c>
      <c r="W22" s="184">
        <f t="shared" si="6"/>
        <v>212</v>
      </c>
      <c r="X22" s="200"/>
      <c r="Y22" s="186"/>
      <c r="Z22" s="187" t="b">
        <v>0</v>
      </c>
      <c r="AA22" s="201"/>
      <c r="AB22" s="189">
        <v>0.0</v>
      </c>
      <c r="AC22" s="202"/>
      <c r="AD22" s="191"/>
      <c r="AE22" s="69"/>
      <c r="AF22" s="183">
        <f t="shared" si="4"/>
        <v>0</v>
      </c>
      <c r="AG22" s="184">
        <f t="shared" si="7"/>
        <v>312</v>
      </c>
      <c r="AH22" s="200"/>
      <c r="AI22" s="186"/>
      <c r="AJ22" s="187" t="b">
        <v>0</v>
      </c>
      <c r="AK22" s="201"/>
      <c r="AL22" s="189">
        <v>0.0</v>
      </c>
      <c r="AM22" s="202"/>
      <c r="AN22" s="191"/>
      <c r="AO22" s="27"/>
      <c r="AP22" s="72"/>
    </row>
    <row r="23">
      <c r="A23" s="49"/>
      <c r="B23" s="183">
        <f t="shared" si="1"/>
        <v>0</v>
      </c>
      <c r="C23" s="184">
        <v>13.0</v>
      </c>
      <c r="D23" s="185"/>
      <c r="E23" s="186"/>
      <c r="F23" s="187" t="b">
        <v>0</v>
      </c>
      <c r="G23" s="201"/>
      <c r="H23" s="189">
        <v>0.0</v>
      </c>
      <c r="I23" s="190"/>
      <c r="J23" s="191"/>
      <c r="K23" s="135"/>
      <c r="L23" s="192">
        <f t="shared" si="2"/>
        <v>0</v>
      </c>
      <c r="M23" s="184">
        <f t="shared" si="5"/>
        <v>113</v>
      </c>
      <c r="N23" s="185"/>
      <c r="O23" s="186"/>
      <c r="P23" s="187" t="b">
        <v>0</v>
      </c>
      <c r="Q23" s="201"/>
      <c r="R23" s="189">
        <v>0.0</v>
      </c>
      <c r="S23" s="190"/>
      <c r="T23" s="191"/>
      <c r="U23" s="135"/>
      <c r="V23" s="192">
        <f t="shared" si="3"/>
        <v>0</v>
      </c>
      <c r="W23" s="184">
        <f t="shared" si="6"/>
        <v>213</v>
      </c>
      <c r="X23" s="185"/>
      <c r="Y23" s="186"/>
      <c r="Z23" s="187" t="b">
        <v>0</v>
      </c>
      <c r="AA23" s="201"/>
      <c r="AB23" s="189">
        <v>0.0</v>
      </c>
      <c r="AC23" s="190"/>
      <c r="AD23" s="191"/>
      <c r="AE23" s="135"/>
      <c r="AF23" s="183">
        <f t="shared" si="4"/>
        <v>0</v>
      </c>
      <c r="AG23" s="184">
        <f t="shared" si="7"/>
        <v>313</v>
      </c>
      <c r="AH23" s="185"/>
      <c r="AI23" s="186"/>
      <c r="AJ23" s="187" t="b">
        <v>0</v>
      </c>
      <c r="AK23" s="201"/>
      <c r="AL23" s="189">
        <v>0.0</v>
      </c>
      <c r="AM23" s="190"/>
      <c r="AN23" s="191"/>
      <c r="AO23" s="136"/>
      <c r="AP23" s="203"/>
    </row>
    <row r="24">
      <c r="A24" s="49"/>
      <c r="B24" s="183">
        <f t="shared" si="1"/>
        <v>0</v>
      </c>
      <c r="C24" s="184">
        <v>14.0</v>
      </c>
      <c r="D24" s="200"/>
      <c r="E24" s="186"/>
      <c r="F24" s="187" t="b">
        <v>0</v>
      </c>
      <c r="G24" s="201"/>
      <c r="H24" s="189">
        <v>0.0</v>
      </c>
      <c r="I24" s="202"/>
      <c r="J24" s="191"/>
      <c r="K24" s="135"/>
      <c r="L24" s="192">
        <f t="shared" si="2"/>
        <v>0</v>
      </c>
      <c r="M24" s="184">
        <f t="shared" si="5"/>
        <v>114</v>
      </c>
      <c r="N24" s="200"/>
      <c r="O24" s="186"/>
      <c r="P24" s="187" t="b">
        <v>0</v>
      </c>
      <c r="Q24" s="201"/>
      <c r="R24" s="189">
        <v>0.0</v>
      </c>
      <c r="S24" s="202"/>
      <c r="T24" s="191"/>
      <c r="U24" s="135"/>
      <c r="V24" s="192">
        <f t="shared" si="3"/>
        <v>0</v>
      </c>
      <c r="W24" s="184">
        <f t="shared" si="6"/>
        <v>214</v>
      </c>
      <c r="X24" s="200"/>
      <c r="Y24" s="186"/>
      <c r="Z24" s="187" t="b">
        <v>0</v>
      </c>
      <c r="AA24" s="201"/>
      <c r="AB24" s="189">
        <v>0.0</v>
      </c>
      <c r="AC24" s="202"/>
      <c r="AD24" s="191"/>
      <c r="AE24" s="135"/>
      <c r="AF24" s="183">
        <f t="shared" si="4"/>
        <v>0</v>
      </c>
      <c r="AG24" s="184">
        <f t="shared" si="7"/>
        <v>314</v>
      </c>
      <c r="AH24" s="200"/>
      <c r="AI24" s="186"/>
      <c r="AJ24" s="187" t="b">
        <v>0</v>
      </c>
      <c r="AK24" s="201"/>
      <c r="AL24" s="189">
        <v>0.0</v>
      </c>
      <c r="AM24" s="202"/>
      <c r="AN24" s="191"/>
      <c r="AO24" s="136"/>
      <c r="AP24" s="203"/>
    </row>
    <row r="25">
      <c r="A25" s="49"/>
      <c r="B25" s="183">
        <f t="shared" si="1"/>
        <v>0</v>
      </c>
      <c r="C25" s="184">
        <v>15.0</v>
      </c>
      <c r="D25" s="185"/>
      <c r="E25" s="186"/>
      <c r="F25" s="187" t="b">
        <v>0</v>
      </c>
      <c r="G25" s="201"/>
      <c r="H25" s="189">
        <v>0.0</v>
      </c>
      <c r="I25" s="202"/>
      <c r="J25" s="191"/>
      <c r="K25" s="135"/>
      <c r="L25" s="192">
        <f t="shared" si="2"/>
        <v>0</v>
      </c>
      <c r="M25" s="184">
        <f t="shared" si="5"/>
        <v>115</v>
      </c>
      <c r="N25" s="185"/>
      <c r="O25" s="186"/>
      <c r="P25" s="187" t="b">
        <v>0</v>
      </c>
      <c r="Q25" s="201"/>
      <c r="R25" s="189">
        <v>0.0</v>
      </c>
      <c r="S25" s="202"/>
      <c r="T25" s="191"/>
      <c r="U25" s="135"/>
      <c r="V25" s="192">
        <f t="shared" si="3"/>
        <v>0</v>
      </c>
      <c r="W25" s="184">
        <f t="shared" si="6"/>
        <v>215</v>
      </c>
      <c r="X25" s="185"/>
      <c r="Y25" s="186"/>
      <c r="Z25" s="187" t="b">
        <v>0</v>
      </c>
      <c r="AA25" s="201"/>
      <c r="AB25" s="189">
        <v>0.0</v>
      </c>
      <c r="AC25" s="202"/>
      <c r="AD25" s="191"/>
      <c r="AE25" s="135"/>
      <c r="AF25" s="183">
        <f t="shared" si="4"/>
        <v>0</v>
      </c>
      <c r="AG25" s="184">
        <f t="shared" si="7"/>
        <v>315</v>
      </c>
      <c r="AH25" s="185"/>
      <c r="AI25" s="186"/>
      <c r="AJ25" s="187" t="b">
        <v>0</v>
      </c>
      <c r="AK25" s="201"/>
      <c r="AL25" s="189">
        <v>0.0</v>
      </c>
      <c r="AM25" s="202"/>
      <c r="AN25" s="191"/>
      <c r="AO25" s="136"/>
      <c r="AP25" s="203"/>
    </row>
    <row r="26">
      <c r="A26" s="49"/>
      <c r="B26" s="183">
        <f t="shared" si="1"/>
        <v>0</v>
      </c>
      <c r="C26" s="184">
        <v>16.0</v>
      </c>
      <c r="D26" s="200"/>
      <c r="E26" s="186"/>
      <c r="F26" s="187" t="b">
        <v>0</v>
      </c>
      <c r="G26" s="201"/>
      <c r="H26" s="189">
        <v>0.0</v>
      </c>
      <c r="I26" s="202"/>
      <c r="J26" s="191"/>
      <c r="K26" s="137"/>
      <c r="L26" s="192">
        <f t="shared" si="2"/>
        <v>0</v>
      </c>
      <c r="M26" s="184">
        <f t="shared" si="5"/>
        <v>116</v>
      </c>
      <c r="N26" s="200"/>
      <c r="O26" s="186"/>
      <c r="P26" s="187" t="b">
        <v>0</v>
      </c>
      <c r="Q26" s="201"/>
      <c r="R26" s="189">
        <v>0.0</v>
      </c>
      <c r="S26" s="202"/>
      <c r="T26" s="191"/>
      <c r="U26" s="137"/>
      <c r="V26" s="192">
        <f t="shared" si="3"/>
        <v>0</v>
      </c>
      <c r="W26" s="184">
        <f t="shared" si="6"/>
        <v>216</v>
      </c>
      <c r="X26" s="200"/>
      <c r="Y26" s="186"/>
      <c r="Z26" s="187" t="b">
        <v>0</v>
      </c>
      <c r="AA26" s="201"/>
      <c r="AB26" s="189">
        <v>0.0</v>
      </c>
      <c r="AC26" s="202"/>
      <c r="AD26" s="191"/>
      <c r="AE26" s="137"/>
      <c r="AF26" s="183">
        <f t="shared" si="4"/>
        <v>0</v>
      </c>
      <c r="AG26" s="184">
        <f t="shared" si="7"/>
        <v>316</v>
      </c>
      <c r="AH26" s="200"/>
      <c r="AI26" s="186"/>
      <c r="AJ26" s="187" t="b">
        <v>0</v>
      </c>
      <c r="AK26" s="201"/>
      <c r="AL26" s="189">
        <v>0.0</v>
      </c>
      <c r="AM26" s="202"/>
      <c r="AN26" s="191"/>
      <c r="AO26" s="44"/>
      <c r="AP26" s="204"/>
    </row>
    <row r="27">
      <c r="A27" s="49"/>
      <c r="B27" s="183">
        <f t="shared" si="1"/>
        <v>0</v>
      </c>
      <c r="C27" s="184">
        <v>17.0</v>
      </c>
      <c r="D27" s="185"/>
      <c r="E27" s="186"/>
      <c r="F27" s="187" t="b">
        <v>0</v>
      </c>
      <c r="G27" s="201"/>
      <c r="H27" s="189">
        <v>0.0</v>
      </c>
      <c r="I27" s="202"/>
      <c r="J27" s="191"/>
      <c r="K27" s="137"/>
      <c r="L27" s="192">
        <f t="shared" si="2"/>
        <v>0</v>
      </c>
      <c r="M27" s="184">
        <f t="shared" si="5"/>
        <v>117</v>
      </c>
      <c r="N27" s="185"/>
      <c r="O27" s="186"/>
      <c r="P27" s="187" t="b">
        <v>0</v>
      </c>
      <c r="Q27" s="201"/>
      <c r="R27" s="189">
        <v>0.0</v>
      </c>
      <c r="S27" s="202"/>
      <c r="T27" s="191"/>
      <c r="U27" s="137"/>
      <c r="V27" s="192">
        <f t="shared" si="3"/>
        <v>0</v>
      </c>
      <c r="W27" s="184">
        <f t="shared" si="6"/>
        <v>217</v>
      </c>
      <c r="X27" s="185"/>
      <c r="Y27" s="186"/>
      <c r="Z27" s="187" t="b">
        <v>0</v>
      </c>
      <c r="AA27" s="201"/>
      <c r="AB27" s="189">
        <v>0.0</v>
      </c>
      <c r="AC27" s="202"/>
      <c r="AD27" s="191"/>
      <c r="AE27" s="137"/>
      <c r="AF27" s="183">
        <f t="shared" si="4"/>
        <v>0</v>
      </c>
      <c r="AG27" s="184">
        <f t="shared" si="7"/>
        <v>317</v>
      </c>
      <c r="AH27" s="185"/>
      <c r="AI27" s="186"/>
      <c r="AJ27" s="187" t="b">
        <v>0</v>
      </c>
      <c r="AK27" s="201"/>
      <c r="AL27" s="189">
        <v>0.0</v>
      </c>
      <c r="AM27" s="202"/>
      <c r="AN27" s="191"/>
      <c r="AO27" s="44"/>
      <c r="AP27" s="204"/>
    </row>
    <row r="28">
      <c r="A28" s="3"/>
      <c r="B28" s="183">
        <f t="shared" si="1"/>
        <v>0</v>
      </c>
      <c r="C28" s="184">
        <v>18.0</v>
      </c>
      <c r="D28" s="200"/>
      <c r="E28" s="186"/>
      <c r="F28" s="187" t="b">
        <v>0</v>
      </c>
      <c r="G28" s="201"/>
      <c r="H28" s="189">
        <v>0.0</v>
      </c>
      <c r="I28" s="202"/>
      <c r="J28" s="191"/>
      <c r="K28" s="140"/>
      <c r="L28" s="192">
        <f t="shared" si="2"/>
        <v>0</v>
      </c>
      <c r="M28" s="184">
        <f t="shared" si="5"/>
        <v>118</v>
      </c>
      <c r="N28" s="200"/>
      <c r="O28" s="186"/>
      <c r="P28" s="187" t="b">
        <v>0</v>
      </c>
      <c r="Q28" s="201"/>
      <c r="R28" s="189">
        <v>0.0</v>
      </c>
      <c r="S28" s="202"/>
      <c r="T28" s="191"/>
      <c r="U28" s="140"/>
      <c r="V28" s="192">
        <f t="shared" si="3"/>
        <v>0</v>
      </c>
      <c r="W28" s="184">
        <f t="shared" si="6"/>
        <v>218</v>
      </c>
      <c r="X28" s="200"/>
      <c r="Y28" s="186"/>
      <c r="Z28" s="187" t="b">
        <v>0</v>
      </c>
      <c r="AA28" s="201"/>
      <c r="AB28" s="189">
        <v>0.0</v>
      </c>
      <c r="AC28" s="202"/>
      <c r="AD28" s="191"/>
      <c r="AE28" s="140"/>
      <c r="AF28" s="183">
        <f t="shared" si="4"/>
        <v>0</v>
      </c>
      <c r="AG28" s="184">
        <f t="shared" si="7"/>
        <v>318</v>
      </c>
      <c r="AH28" s="200"/>
      <c r="AI28" s="186"/>
      <c r="AJ28" s="187" t="b">
        <v>0</v>
      </c>
      <c r="AK28" s="201"/>
      <c r="AL28" s="189">
        <v>0.0</v>
      </c>
      <c r="AM28" s="202"/>
      <c r="AN28" s="191"/>
      <c r="AO28" s="65"/>
      <c r="AP28" s="205"/>
    </row>
    <row r="29">
      <c r="A29" s="3"/>
      <c r="B29" s="183">
        <f t="shared" si="1"/>
        <v>0</v>
      </c>
      <c r="C29" s="184">
        <v>19.0</v>
      </c>
      <c r="D29" s="185"/>
      <c r="E29" s="186"/>
      <c r="F29" s="187" t="b">
        <v>0</v>
      </c>
      <c r="G29" s="201"/>
      <c r="H29" s="189">
        <v>0.0</v>
      </c>
      <c r="I29" s="190"/>
      <c r="J29" s="191"/>
      <c r="K29" s="137"/>
      <c r="L29" s="192">
        <f t="shared" si="2"/>
        <v>0</v>
      </c>
      <c r="M29" s="184">
        <f t="shared" si="5"/>
        <v>119</v>
      </c>
      <c r="N29" s="185"/>
      <c r="O29" s="186"/>
      <c r="P29" s="187" t="b">
        <v>0</v>
      </c>
      <c r="Q29" s="201"/>
      <c r="R29" s="189">
        <v>0.0</v>
      </c>
      <c r="S29" s="190"/>
      <c r="T29" s="191"/>
      <c r="U29" s="137"/>
      <c r="V29" s="192">
        <f t="shared" si="3"/>
        <v>0</v>
      </c>
      <c r="W29" s="184">
        <f t="shared" si="6"/>
        <v>219</v>
      </c>
      <c r="X29" s="185"/>
      <c r="Y29" s="186"/>
      <c r="Z29" s="187" t="b">
        <v>0</v>
      </c>
      <c r="AA29" s="201"/>
      <c r="AB29" s="189">
        <v>0.0</v>
      </c>
      <c r="AC29" s="190"/>
      <c r="AD29" s="191"/>
      <c r="AE29" s="137"/>
      <c r="AF29" s="183">
        <f t="shared" si="4"/>
        <v>0</v>
      </c>
      <c r="AG29" s="184">
        <f t="shared" si="7"/>
        <v>319</v>
      </c>
      <c r="AH29" s="185"/>
      <c r="AI29" s="186"/>
      <c r="AJ29" s="187" t="b">
        <v>0</v>
      </c>
      <c r="AK29" s="201"/>
      <c r="AL29" s="189">
        <v>0.0</v>
      </c>
      <c r="AM29" s="190"/>
      <c r="AN29" s="191"/>
      <c r="AO29" s="44"/>
      <c r="AP29" s="204"/>
    </row>
    <row r="30">
      <c r="A30" s="3"/>
      <c r="B30" s="183">
        <f t="shared" si="1"/>
        <v>0</v>
      </c>
      <c r="C30" s="184">
        <v>20.0</v>
      </c>
      <c r="D30" s="200"/>
      <c r="E30" s="186"/>
      <c r="F30" s="187" t="b">
        <v>0</v>
      </c>
      <c r="G30" s="201"/>
      <c r="H30" s="189">
        <v>0.0</v>
      </c>
      <c r="I30" s="202"/>
      <c r="J30" s="191"/>
      <c r="K30" s="137"/>
      <c r="L30" s="192">
        <f t="shared" si="2"/>
        <v>0</v>
      </c>
      <c r="M30" s="184">
        <f t="shared" si="5"/>
        <v>120</v>
      </c>
      <c r="N30" s="200"/>
      <c r="O30" s="186"/>
      <c r="P30" s="187" t="b">
        <v>0</v>
      </c>
      <c r="Q30" s="201"/>
      <c r="R30" s="189">
        <v>0.0</v>
      </c>
      <c r="S30" s="202"/>
      <c r="T30" s="191"/>
      <c r="U30" s="137"/>
      <c r="V30" s="192">
        <f t="shared" si="3"/>
        <v>0</v>
      </c>
      <c r="W30" s="184">
        <f t="shared" si="6"/>
        <v>220</v>
      </c>
      <c r="X30" s="200"/>
      <c r="Y30" s="186"/>
      <c r="Z30" s="187" t="b">
        <v>0</v>
      </c>
      <c r="AA30" s="201"/>
      <c r="AB30" s="189">
        <v>0.0</v>
      </c>
      <c r="AC30" s="202"/>
      <c r="AD30" s="191"/>
      <c r="AE30" s="137"/>
      <c r="AF30" s="183">
        <f t="shared" si="4"/>
        <v>0</v>
      </c>
      <c r="AG30" s="184">
        <f t="shared" si="7"/>
        <v>320</v>
      </c>
      <c r="AH30" s="200"/>
      <c r="AI30" s="186"/>
      <c r="AJ30" s="187" t="b">
        <v>0</v>
      </c>
      <c r="AK30" s="201"/>
      <c r="AL30" s="189">
        <v>0.0</v>
      </c>
      <c r="AM30" s="202"/>
      <c r="AN30" s="191"/>
      <c r="AO30" s="44"/>
      <c r="AP30" s="204"/>
    </row>
    <row r="31">
      <c r="A31" s="3"/>
      <c r="B31" s="183">
        <f t="shared" si="1"/>
        <v>0</v>
      </c>
      <c r="C31" s="184">
        <v>21.0</v>
      </c>
      <c r="D31" s="185"/>
      <c r="E31" s="186"/>
      <c r="F31" s="187" t="b">
        <v>0</v>
      </c>
      <c r="G31" s="201"/>
      <c r="H31" s="189">
        <v>0.0</v>
      </c>
      <c r="I31" s="202"/>
      <c r="J31" s="191"/>
      <c r="K31" s="206"/>
      <c r="L31" s="192">
        <f t="shared" si="2"/>
        <v>0</v>
      </c>
      <c r="M31" s="184">
        <f t="shared" si="5"/>
        <v>121</v>
      </c>
      <c r="N31" s="185"/>
      <c r="O31" s="186"/>
      <c r="P31" s="187" t="b">
        <v>0</v>
      </c>
      <c r="Q31" s="201"/>
      <c r="R31" s="189">
        <v>0.0</v>
      </c>
      <c r="S31" s="202"/>
      <c r="T31" s="191"/>
      <c r="U31" s="206"/>
      <c r="V31" s="192">
        <f t="shared" si="3"/>
        <v>0</v>
      </c>
      <c r="W31" s="184">
        <f t="shared" si="6"/>
        <v>221</v>
      </c>
      <c r="X31" s="185"/>
      <c r="Y31" s="186"/>
      <c r="Z31" s="187" t="b">
        <v>0</v>
      </c>
      <c r="AA31" s="201"/>
      <c r="AB31" s="189">
        <v>0.0</v>
      </c>
      <c r="AC31" s="202"/>
      <c r="AD31" s="191"/>
      <c r="AE31" s="206"/>
      <c r="AF31" s="183">
        <f t="shared" si="4"/>
        <v>0</v>
      </c>
      <c r="AG31" s="184">
        <f t="shared" si="7"/>
        <v>321</v>
      </c>
      <c r="AH31" s="185"/>
      <c r="AI31" s="186"/>
      <c r="AJ31" s="187" t="b">
        <v>0</v>
      </c>
      <c r="AK31" s="201"/>
      <c r="AL31" s="189">
        <v>0.0</v>
      </c>
      <c r="AM31" s="202"/>
      <c r="AN31" s="191"/>
      <c r="AO31" s="45"/>
      <c r="AP31" s="207"/>
    </row>
    <row r="32">
      <c r="A32" s="3"/>
      <c r="B32" s="183">
        <f t="shared" si="1"/>
        <v>0</v>
      </c>
      <c r="C32" s="184">
        <v>22.0</v>
      </c>
      <c r="D32" s="200"/>
      <c r="E32" s="186"/>
      <c r="F32" s="187" t="b">
        <v>0</v>
      </c>
      <c r="G32" s="201"/>
      <c r="H32" s="189">
        <v>0.0</v>
      </c>
      <c r="I32" s="202"/>
      <c r="J32" s="191"/>
      <c r="K32" s="143"/>
      <c r="L32" s="192">
        <f t="shared" si="2"/>
        <v>0</v>
      </c>
      <c r="M32" s="184">
        <f t="shared" si="5"/>
        <v>122</v>
      </c>
      <c r="N32" s="200"/>
      <c r="O32" s="186"/>
      <c r="P32" s="187" t="b">
        <v>0</v>
      </c>
      <c r="Q32" s="201"/>
      <c r="R32" s="189">
        <v>0.0</v>
      </c>
      <c r="S32" s="202"/>
      <c r="T32" s="191"/>
      <c r="U32" s="143"/>
      <c r="V32" s="192">
        <f t="shared" si="3"/>
        <v>0</v>
      </c>
      <c r="W32" s="184">
        <f t="shared" si="6"/>
        <v>222</v>
      </c>
      <c r="X32" s="200"/>
      <c r="Y32" s="186"/>
      <c r="Z32" s="187" t="b">
        <v>0</v>
      </c>
      <c r="AA32" s="201"/>
      <c r="AB32" s="189">
        <v>0.0</v>
      </c>
      <c r="AC32" s="202"/>
      <c r="AD32" s="191"/>
      <c r="AE32" s="143"/>
      <c r="AF32" s="183">
        <f t="shared" si="4"/>
        <v>0</v>
      </c>
      <c r="AG32" s="184">
        <f t="shared" si="7"/>
        <v>322</v>
      </c>
      <c r="AH32" s="200"/>
      <c r="AI32" s="186"/>
      <c r="AJ32" s="187" t="b">
        <v>0</v>
      </c>
      <c r="AK32" s="201"/>
      <c r="AL32" s="189">
        <v>0.0</v>
      </c>
      <c r="AM32" s="202"/>
      <c r="AN32" s="191"/>
      <c r="AO32" s="48"/>
      <c r="AP32" s="208"/>
    </row>
    <row r="33">
      <c r="A33" s="3"/>
      <c r="B33" s="183">
        <f t="shared" si="1"/>
        <v>0</v>
      </c>
      <c r="C33" s="184">
        <v>23.0</v>
      </c>
      <c r="D33" s="185"/>
      <c r="E33" s="186"/>
      <c r="F33" s="187" t="b">
        <v>0</v>
      </c>
      <c r="G33" s="201"/>
      <c r="H33" s="189">
        <v>0.0</v>
      </c>
      <c r="I33" s="202"/>
      <c r="J33" s="191"/>
      <c r="K33" s="144"/>
      <c r="L33" s="192">
        <f t="shared" si="2"/>
        <v>0</v>
      </c>
      <c r="M33" s="184">
        <f t="shared" si="5"/>
        <v>123</v>
      </c>
      <c r="N33" s="185"/>
      <c r="O33" s="186"/>
      <c r="P33" s="187" t="b">
        <v>0</v>
      </c>
      <c r="Q33" s="201"/>
      <c r="R33" s="189">
        <v>0.0</v>
      </c>
      <c r="S33" s="202"/>
      <c r="T33" s="191"/>
      <c r="U33" s="144"/>
      <c r="V33" s="192">
        <f t="shared" si="3"/>
        <v>0</v>
      </c>
      <c r="W33" s="184">
        <f t="shared" si="6"/>
        <v>223</v>
      </c>
      <c r="X33" s="185"/>
      <c r="Y33" s="186"/>
      <c r="Z33" s="187" t="b">
        <v>0</v>
      </c>
      <c r="AA33" s="201"/>
      <c r="AB33" s="189">
        <v>0.0</v>
      </c>
      <c r="AC33" s="202"/>
      <c r="AD33" s="191"/>
      <c r="AE33" s="144"/>
      <c r="AF33" s="183">
        <f t="shared" si="4"/>
        <v>0</v>
      </c>
      <c r="AG33" s="184">
        <f t="shared" si="7"/>
        <v>323</v>
      </c>
      <c r="AH33" s="185"/>
      <c r="AI33" s="186"/>
      <c r="AJ33" s="187" t="b">
        <v>0</v>
      </c>
      <c r="AK33" s="201"/>
      <c r="AL33" s="189">
        <v>0.0</v>
      </c>
      <c r="AM33" s="202"/>
      <c r="AN33" s="191"/>
      <c r="AO33" s="50"/>
      <c r="AP33" s="209"/>
    </row>
    <row r="34">
      <c r="A34" s="3"/>
      <c r="B34" s="183">
        <f t="shared" si="1"/>
        <v>0</v>
      </c>
      <c r="C34" s="184">
        <v>24.0</v>
      </c>
      <c r="D34" s="200"/>
      <c r="E34" s="186"/>
      <c r="F34" s="187" t="b">
        <v>0</v>
      </c>
      <c r="G34" s="201"/>
      <c r="H34" s="189">
        <v>0.0</v>
      </c>
      <c r="I34" s="202"/>
      <c r="J34" s="191"/>
      <c r="K34" s="144"/>
      <c r="L34" s="192">
        <f t="shared" si="2"/>
        <v>0</v>
      </c>
      <c r="M34" s="184">
        <f t="shared" si="5"/>
        <v>124</v>
      </c>
      <c r="N34" s="200"/>
      <c r="O34" s="186"/>
      <c r="P34" s="187" t="b">
        <v>0</v>
      </c>
      <c r="Q34" s="201"/>
      <c r="R34" s="189">
        <v>0.0</v>
      </c>
      <c r="S34" s="202"/>
      <c r="T34" s="191"/>
      <c r="U34" s="144"/>
      <c r="V34" s="192">
        <f t="shared" si="3"/>
        <v>0</v>
      </c>
      <c r="W34" s="184">
        <f t="shared" si="6"/>
        <v>224</v>
      </c>
      <c r="X34" s="200"/>
      <c r="Y34" s="186"/>
      <c r="Z34" s="187" t="b">
        <v>0</v>
      </c>
      <c r="AA34" s="201"/>
      <c r="AB34" s="189">
        <v>0.0</v>
      </c>
      <c r="AC34" s="202"/>
      <c r="AD34" s="191"/>
      <c r="AE34" s="144"/>
      <c r="AF34" s="183">
        <f t="shared" si="4"/>
        <v>0</v>
      </c>
      <c r="AG34" s="184">
        <f t="shared" si="7"/>
        <v>324</v>
      </c>
      <c r="AH34" s="200"/>
      <c r="AI34" s="186"/>
      <c r="AJ34" s="187" t="b">
        <v>0</v>
      </c>
      <c r="AK34" s="201"/>
      <c r="AL34" s="189">
        <v>0.0</v>
      </c>
      <c r="AM34" s="202"/>
      <c r="AN34" s="191"/>
      <c r="AO34" s="50"/>
      <c r="AP34" s="209"/>
    </row>
    <row r="35">
      <c r="A35" s="3"/>
      <c r="B35" s="183">
        <f t="shared" si="1"/>
        <v>0</v>
      </c>
      <c r="C35" s="184">
        <v>25.0</v>
      </c>
      <c r="D35" s="185"/>
      <c r="E35" s="186"/>
      <c r="F35" s="187" t="b">
        <v>0</v>
      </c>
      <c r="G35" s="201"/>
      <c r="H35" s="189">
        <v>0.0</v>
      </c>
      <c r="I35" s="190"/>
      <c r="J35" s="191"/>
      <c r="K35" s="144"/>
      <c r="L35" s="192">
        <f t="shared" si="2"/>
        <v>0</v>
      </c>
      <c r="M35" s="184">
        <f t="shared" si="5"/>
        <v>125</v>
      </c>
      <c r="N35" s="185"/>
      <c r="O35" s="186"/>
      <c r="P35" s="187" t="b">
        <v>0</v>
      </c>
      <c r="Q35" s="201"/>
      <c r="R35" s="189">
        <v>0.0</v>
      </c>
      <c r="S35" s="190"/>
      <c r="T35" s="191"/>
      <c r="U35" s="144"/>
      <c r="V35" s="192">
        <f t="shared" si="3"/>
        <v>0</v>
      </c>
      <c r="W35" s="184">
        <f t="shared" si="6"/>
        <v>225</v>
      </c>
      <c r="X35" s="185"/>
      <c r="Y35" s="186"/>
      <c r="Z35" s="187" t="b">
        <v>0</v>
      </c>
      <c r="AA35" s="201"/>
      <c r="AB35" s="189">
        <v>0.0</v>
      </c>
      <c r="AC35" s="190"/>
      <c r="AD35" s="191"/>
      <c r="AE35" s="144"/>
      <c r="AF35" s="183">
        <f t="shared" si="4"/>
        <v>0</v>
      </c>
      <c r="AG35" s="184">
        <f t="shared" si="7"/>
        <v>325</v>
      </c>
      <c r="AH35" s="185"/>
      <c r="AI35" s="186"/>
      <c r="AJ35" s="187" t="b">
        <v>0</v>
      </c>
      <c r="AK35" s="201"/>
      <c r="AL35" s="189">
        <v>0.0</v>
      </c>
      <c r="AM35" s="190"/>
      <c r="AN35" s="191"/>
      <c r="AO35" s="50"/>
      <c r="AP35" s="209"/>
    </row>
    <row r="36">
      <c r="A36" s="3"/>
      <c r="B36" s="183">
        <f t="shared" si="1"/>
        <v>0</v>
      </c>
      <c r="C36" s="184">
        <v>26.0</v>
      </c>
      <c r="D36" s="200"/>
      <c r="E36" s="186"/>
      <c r="F36" s="187" t="b">
        <v>0</v>
      </c>
      <c r="G36" s="201"/>
      <c r="H36" s="189">
        <v>0.0</v>
      </c>
      <c r="I36" s="202"/>
      <c r="J36" s="191"/>
      <c r="K36" s="146"/>
      <c r="L36" s="192">
        <f t="shared" si="2"/>
        <v>0</v>
      </c>
      <c r="M36" s="184">
        <f t="shared" si="5"/>
        <v>126</v>
      </c>
      <c r="N36" s="200"/>
      <c r="O36" s="186"/>
      <c r="P36" s="187" t="b">
        <v>0</v>
      </c>
      <c r="Q36" s="201"/>
      <c r="R36" s="189">
        <v>0.0</v>
      </c>
      <c r="S36" s="202"/>
      <c r="T36" s="191"/>
      <c r="U36" s="146"/>
      <c r="V36" s="192">
        <f t="shared" si="3"/>
        <v>0</v>
      </c>
      <c r="W36" s="184">
        <f t="shared" si="6"/>
        <v>226</v>
      </c>
      <c r="X36" s="200"/>
      <c r="Y36" s="186"/>
      <c r="Z36" s="187" t="b">
        <v>0</v>
      </c>
      <c r="AA36" s="201"/>
      <c r="AB36" s="189">
        <v>0.0</v>
      </c>
      <c r="AC36" s="202"/>
      <c r="AD36" s="191"/>
      <c r="AE36" s="146"/>
      <c r="AF36" s="183">
        <f t="shared" si="4"/>
        <v>0</v>
      </c>
      <c r="AG36" s="184">
        <f t="shared" si="7"/>
        <v>326</v>
      </c>
      <c r="AH36" s="200"/>
      <c r="AI36" s="186"/>
      <c r="AJ36" s="187" t="b">
        <v>0</v>
      </c>
      <c r="AK36" s="201"/>
      <c r="AL36" s="189">
        <v>0.0</v>
      </c>
      <c r="AM36" s="202"/>
      <c r="AN36" s="191"/>
      <c r="AO36" s="160"/>
      <c r="AP36" s="210"/>
    </row>
    <row r="37">
      <c r="A37" s="3"/>
      <c r="B37" s="183">
        <f t="shared" si="1"/>
        <v>0</v>
      </c>
      <c r="C37" s="184">
        <v>27.0</v>
      </c>
      <c r="D37" s="185"/>
      <c r="E37" s="186"/>
      <c r="F37" s="187" t="b">
        <v>0</v>
      </c>
      <c r="G37" s="201"/>
      <c r="H37" s="189">
        <v>0.0</v>
      </c>
      <c r="I37" s="202"/>
      <c r="J37" s="191"/>
      <c r="K37" s="146"/>
      <c r="L37" s="192">
        <f t="shared" si="2"/>
        <v>0</v>
      </c>
      <c r="M37" s="184">
        <f t="shared" si="5"/>
        <v>127</v>
      </c>
      <c r="N37" s="185"/>
      <c r="O37" s="186"/>
      <c r="P37" s="187" t="b">
        <v>0</v>
      </c>
      <c r="Q37" s="201"/>
      <c r="R37" s="189">
        <v>0.0</v>
      </c>
      <c r="S37" s="202"/>
      <c r="T37" s="191"/>
      <c r="U37" s="146"/>
      <c r="V37" s="192">
        <f t="shared" si="3"/>
        <v>0</v>
      </c>
      <c r="W37" s="184">
        <f t="shared" si="6"/>
        <v>227</v>
      </c>
      <c r="X37" s="185"/>
      <c r="Y37" s="186"/>
      <c r="Z37" s="187" t="b">
        <v>0</v>
      </c>
      <c r="AA37" s="201"/>
      <c r="AB37" s="189">
        <v>0.0</v>
      </c>
      <c r="AC37" s="202"/>
      <c r="AD37" s="191"/>
      <c r="AE37" s="146"/>
      <c r="AF37" s="183">
        <f t="shared" si="4"/>
        <v>0</v>
      </c>
      <c r="AG37" s="184">
        <f t="shared" si="7"/>
        <v>327</v>
      </c>
      <c r="AH37" s="185"/>
      <c r="AI37" s="186"/>
      <c r="AJ37" s="187" t="b">
        <v>0</v>
      </c>
      <c r="AK37" s="201"/>
      <c r="AL37" s="189">
        <v>0.0</v>
      </c>
      <c r="AM37" s="202"/>
      <c r="AN37" s="191"/>
      <c r="AO37" s="160"/>
      <c r="AP37" s="210"/>
    </row>
    <row r="38">
      <c r="A38" s="3"/>
      <c r="B38" s="183">
        <f t="shared" si="1"/>
        <v>0</v>
      </c>
      <c r="C38" s="184">
        <v>28.0</v>
      </c>
      <c r="D38" s="200"/>
      <c r="E38" s="186"/>
      <c r="F38" s="187" t="b">
        <v>0</v>
      </c>
      <c r="G38" s="201"/>
      <c r="H38" s="189">
        <v>0.0</v>
      </c>
      <c r="I38" s="202"/>
      <c r="J38" s="191"/>
      <c r="K38" s="211"/>
      <c r="L38" s="192">
        <f t="shared" si="2"/>
        <v>0</v>
      </c>
      <c r="M38" s="184">
        <f t="shared" si="5"/>
        <v>128</v>
      </c>
      <c r="N38" s="200"/>
      <c r="O38" s="186"/>
      <c r="P38" s="187" t="b">
        <v>0</v>
      </c>
      <c r="Q38" s="201"/>
      <c r="R38" s="189">
        <v>0.0</v>
      </c>
      <c r="S38" s="202"/>
      <c r="T38" s="191"/>
      <c r="U38" s="211"/>
      <c r="V38" s="192">
        <f t="shared" si="3"/>
        <v>0</v>
      </c>
      <c r="W38" s="184">
        <f t="shared" si="6"/>
        <v>228</v>
      </c>
      <c r="X38" s="200"/>
      <c r="Y38" s="186"/>
      <c r="Z38" s="187" t="b">
        <v>0</v>
      </c>
      <c r="AA38" s="201"/>
      <c r="AB38" s="189">
        <v>0.0</v>
      </c>
      <c r="AC38" s="202"/>
      <c r="AD38" s="191"/>
      <c r="AE38" s="211"/>
      <c r="AF38" s="183">
        <f t="shared" si="4"/>
        <v>0</v>
      </c>
      <c r="AG38" s="184">
        <f t="shared" si="7"/>
        <v>328</v>
      </c>
      <c r="AH38" s="200"/>
      <c r="AI38" s="186"/>
      <c r="AJ38" s="187" t="b">
        <v>0</v>
      </c>
      <c r="AK38" s="201"/>
      <c r="AL38" s="189">
        <v>0.0</v>
      </c>
      <c r="AM38" s="202"/>
      <c r="AN38" s="191"/>
      <c r="AO38" s="54"/>
      <c r="AP38" s="212"/>
    </row>
    <row r="39">
      <c r="A39" s="3"/>
      <c r="B39" s="183">
        <f t="shared" si="1"/>
        <v>0</v>
      </c>
      <c r="C39" s="184">
        <v>29.0</v>
      </c>
      <c r="D39" s="185"/>
      <c r="E39" s="186"/>
      <c r="F39" s="187" t="b">
        <v>0</v>
      </c>
      <c r="G39" s="201"/>
      <c r="H39" s="189">
        <v>0.0</v>
      </c>
      <c r="I39" s="202"/>
      <c r="J39" s="191"/>
      <c r="K39" s="213"/>
      <c r="L39" s="192">
        <f t="shared" si="2"/>
        <v>0</v>
      </c>
      <c r="M39" s="184">
        <f t="shared" si="5"/>
        <v>129</v>
      </c>
      <c r="N39" s="185"/>
      <c r="O39" s="186"/>
      <c r="P39" s="187" t="b">
        <v>0</v>
      </c>
      <c r="Q39" s="201"/>
      <c r="R39" s="189">
        <v>0.0</v>
      </c>
      <c r="S39" s="202"/>
      <c r="T39" s="191"/>
      <c r="U39" s="213"/>
      <c r="V39" s="192">
        <f t="shared" si="3"/>
        <v>0</v>
      </c>
      <c r="W39" s="184">
        <f t="shared" si="6"/>
        <v>229</v>
      </c>
      <c r="X39" s="185"/>
      <c r="Y39" s="186"/>
      <c r="Z39" s="187" t="b">
        <v>0</v>
      </c>
      <c r="AA39" s="201"/>
      <c r="AB39" s="189">
        <v>0.0</v>
      </c>
      <c r="AC39" s="202"/>
      <c r="AD39" s="191"/>
      <c r="AE39" s="213"/>
      <c r="AF39" s="183">
        <f t="shared" si="4"/>
        <v>0</v>
      </c>
      <c r="AG39" s="184">
        <f t="shared" si="7"/>
        <v>329</v>
      </c>
      <c r="AH39" s="185"/>
      <c r="AI39" s="186"/>
      <c r="AJ39" s="187" t="b">
        <v>0</v>
      </c>
      <c r="AK39" s="201"/>
      <c r="AL39" s="189">
        <v>0.0</v>
      </c>
      <c r="AM39" s="202"/>
      <c r="AN39" s="191"/>
      <c r="AO39" s="56"/>
      <c r="AP39" s="214"/>
    </row>
    <row r="40">
      <c r="A40" s="3"/>
      <c r="B40" s="183">
        <f t="shared" si="1"/>
        <v>0</v>
      </c>
      <c r="C40" s="184">
        <v>30.0</v>
      </c>
      <c r="D40" s="200"/>
      <c r="E40" s="186"/>
      <c r="F40" s="187" t="b">
        <v>0</v>
      </c>
      <c r="G40" s="201"/>
      <c r="H40" s="189">
        <v>0.0</v>
      </c>
      <c r="I40" s="202"/>
      <c r="J40" s="191"/>
      <c r="K40" s="69"/>
      <c r="L40" s="192">
        <f t="shared" si="2"/>
        <v>0</v>
      </c>
      <c r="M40" s="184">
        <f t="shared" si="5"/>
        <v>130</v>
      </c>
      <c r="N40" s="200"/>
      <c r="O40" s="186"/>
      <c r="P40" s="187" t="b">
        <v>0</v>
      </c>
      <c r="Q40" s="201"/>
      <c r="R40" s="189">
        <v>0.0</v>
      </c>
      <c r="S40" s="202"/>
      <c r="T40" s="191"/>
      <c r="U40" s="69"/>
      <c r="V40" s="192">
        <f t="shared" si="3"/>
        <v>0</v>
      </c>
      <c r="W40" s="184">
        <f t="shared" si="6"/>
        <v>230</v>
      </c>
      <c r="X40" s="200"/>
      <c r="Y40" s="186"/>
      <c r="Z40" s="187" t="b">
        <v>0</v>
      </c>
      <c r="AA40" s="201"/>
      <c r="AB40" s="189">
        <v>0.0</v>
      </c>
      <c r="AC40" s="202"/>
      <c r="AD40" s="191"/>
      <c r="AE40" s="69"/>
      <c r="AF40" s="183">
        <f t="shared" si="4"/>
        <v>0</v>
      </c>
      <c r="AG40" s="184">
        <f t="shared" si="7"/>
        <v>330</v>
      </c>
      <c r="AH40" s="200"/>
      <c r="AI40" s="186"/>
      <c r="AJ40" s="187" t="b">
        <v>0</v>
      </c>
      <c r="AK40" s="201"/>
      <c r="AL40" s="189">
        <v>0.0</v>
      </c>
      <c r="AM40" s="202"/>
      <c r="AN40" s="191"/>
      <c r="AO40" s="7"/>
      <c r="AP40" s="3"/>
    </row>
    <row r="41">
      <c r="A41" s="3"/>
      <c r="B41" s="183">
        <f t="shared" si="1"/>
        <v>0</v>
      </c>
      <c r="C41" s="184">
        <v>31.0</v>
      </c>
      <c r="D41" s="185"/>
      <c r="E41" s="186"/>
      <c r="F41" s="187" t="b">
        <v>0</v>
      </c>
      <c r="G41" s="201"/>
      <c r="H41" s="189">
        <v>0.0</v>
      </c>
      <c r="I41" s="190"/>
      <c r="J41" s="191"/>
      <c r="K41" s="69"/>
      <c r="L41" s="192">
        <f t="shared" si="2"/>
        <v>0</v>
      </c>
      <c r="M41" s="184">
        <f t="shared" si="5"/>
        <v>131</v>
      </c>
      <c r="N41" s="185"/>
      <c r="O41" s="186"/>
      <c r="P41" s="187" t="b">
        <v>0</v>
      </c>
      <c r="Q41" s="201"/>
      <c r="R41" s="189">
        <v>0.0</v>
      </c>
      <c r="S41" s="190"/>
      <c r="T41" s="191"/>
      <c r="U41" s="69"/>
      <c r="V41" s="192">
        <f t="shared" si="3"/>
        <v>0</v>
      </c>
      <c r="W41" s="184">
        <f t="shared" si="6"/>
        <v>231</v>
      </c>
      <c r="X41" s="185"/>
      <c r="Y41" s="186"/>
      <c r="Z41" s="187" t="b">
        <v>0</v>
      </c>
      <c r="AA41" s="201"/>
      <c r="AB41" s="189">
        <v>0.0</v>
      </c>
      <c r="AC41" s="190"/>
      <c r="AD41" s="191"/>
      <c r="AE41" s="69"/>
      <c r="AF41" s="183">
        <f t="shared" si="4"/>
        <v>0</v>
      </c>
      <c r="AG41" s="184">
        <f t="shared" si="7"/>
        <v>331</v>
      </c>
      <c r="AH41" s="185"/>
      <c r="AI41" s="186"/>
      <c r="AJ41" s="187" t="b">
        <v>0</v>
      </c>
      <c r="AK41" s="201"/>
      <c r="AL41" s="189">
        <v>0.0</v>
      </c>
      <c r="AM41" s="190"/>
      <c r="AN41" s="191"/>
      <c r="AO41" s="7"/>
      <c r="AP41" s="3"/>
    </row>
    <row r="42">
      <c r="A42" s="3"/>
      <c r="B42" s="183">
        <f t="shared" si="1"/>
        <v>0</v>
      </c>
      <c r="C42" s="184">
        <v>32.0</v>
      </c>
      <c r="D42" s="200"/>
      <c r="E42" s="186"/>
      <c r="F42" s="187" t="b">
        <v>0</v>
      </c>
      <c r="G42" s="201"/>
      <c r="H42" s="189">
        <v>0.0</v>
      </c>
      <c r="I42" s="202"/>
      <c r="J42" s="191"/>
      <c r="K42" s="69"/>
      <c r="L42" s="192">
        <f t="shared" si="2"/>
        <v>0</v>
      </c>
      <c r="M42" s="184">
        <f t="shared" si="5"/>
        <v>132</v>
      </c>
      <c r="N42" s="200"/>
      <c r="O42" s="186"/>
      <c r="P42" s="187" t="b">
        <v>0</v>
      </c>
      <c r="Q42" s="201"/>
      <c r="R42" s="189">
        <v>0.0</v>
      </c>
      <c r="S42" s="202"/>
      <c r="T42" s="191"/>
      <c r="U42" s="69"/>
      <c r="V42" s="192">
        <f t="shared" si="3"/>
        <v>0</v>
      </c>
      <c r="W42" s="184">
        <f t="shared" si="6"/>
        <v>232</v>
      </c>
      <c r="X42" s="200"/>
      <c r="Y42" s="186"/>
      <c r="Z42" s="187" t="b">
        <v>0</v>
      </c>
      <c r="AA42" s="201"/>
      <c r="AB42" s="189">
        <v>0.0</v>
      </c>
      <c r="AC42" s="202"/>
      <c r="AD42" s="191"/>
      <c r="AE42" s="69"/>
      <c r="AF42" s="183">
        <f t="shared" si="4"/>
        <v>0</v>
      </c>
      <c r="AG42" s="184">
        <f t="shared" si="7"/>
        <v>332</v>
      </c>
      <c r="AH42" s="200"/>
      <c r="AI42" s="186"/>
      <c r="AJ42" s="187" t="b">
        <v>0</v>
      </c>
      <c r="AK42" s="201"/>
      <c r="AL42" s="189">
        <v>0.0</v>
      </c>
      <c r="AM42" s="202"/>
      <c r="AN42" s="191"/>
      <c r="AO42" s="7"/>
      <c r="AP42" s="3"/>
    </row>
    <row r="43">
      <c r="A43" s="3"/>
      <c r="B43" s="183">
        <f t="shared" si="1"/>
        <v>0</v>
      </c>
      <c r="C43" s="184">
        <v>33.0</v>
      </c>
      <c r="D43" s="185"/>
      <c r="E43" s="186"/>
      <c r="F43" s="187" t="b">
        <v>0</v>
      </c>
      <c r="G43" s="201"/>
      <c r="H43" s="189">
        <v>0.0</v>
      </c>
      <c r="I43" s="202"/>
      <c r="J43" s="191"/>
      <c r="K43" s="69"/>
      <c r="L43" s="192">
        <f t="shared" si="2"/>
        <v>0</v>
      </c>
      <c r="M43" s="184">
        <f t="shared" si="5"/>
        <v>133</v>
      </c>
      <c r="N43" s="185"/>
      <c r="O43" s="186"/>
      <c r="P43" s="187" t="b">
        <v>0</v>
      </c>
      <c r="Q43" s="201"/>
      <c r="R43" s="189">
        <v>0.0</v>
      </c>
      <c r="S43" s="202"/>
      <c r="T43" s="191"/>
      <c r="U43" s="69"/>
      <c r="V43" s="192">
        <f t="shared" si="3"/>
        <v>0</v>
      </c>
      <c r="W43" s="184">
        <f t="shared" si="6"/>
        <v>233</v>
      </c>
      <c r="X43" s="185"/>
      <c r="Y43" s="186"/>
      <c r="Z43" s="187" t="b">
        <v>0</v>
      </c>
      <c r="AA43" s="201"/>
      <c r="AB43" s="189">
        <v>0.0</v>
      </c>
      <c r="AC43" s="202"/>
      <c r="AD43" s="191"/>
      <c r="AE43" s="69"/>
      <c r="AF43" s="183">
        <f t="shared" si="4"/>
        <v>0</v>
      </c>
      <c r="AG43" s="184">
        <f t="shared" si="7"/>
        <v>333</v>
      </c>
      <c r="AH43" s="185"/>
      <c r="AI43" s="186"/>
      <c r="AJ43" s="187" t="b">
        <v>0</v>
      </c>
      <c r="AK43" s="201"/>
      <c r="AL43" s="189">
        <v>0.0</v>
      </c>
      <c r="AM43" s="202"/>
      <c r="AN43" s="191"/>
      <c r="AO43" s="7"/>
      <c r="AP43" s="3"/>
    </row>
    <row r="44">
      <c r="A44" s="3"/>
      <c r="B44" s="183">
        <f t="shared" si="1"/>
        <v>0</v>
      </c>
      <c r="C44" s="184">
        <v>34.0</v>
      </c>
      <c r="D44" s="200"/>
      <c r="E44" s="186"/>
      <c r="F44" s="187" t="b">
        <v>0</v>
      </c>
      <c r="G44" s="201"/>
      <c r="H44" s="189">
        <v>0.0</v>
      </c>
      <c r="I44" s="202"/>
      <c r="J44" s="191"/>
      <c r="K44" s="69"/>
      <c r="L44" s="192">
        <f t="shared" si="2"/>
        <v>0</v>
      </c>
      <c r="M44" s="184">
        <f t="shared" si="5"/>
        <v>134</v>
      </c>
      <c r="N44" s="200"/>
      <c r="O44" s="186"/>
      <c r="P44" s="187" t="b">
        <v>0</v>
      </c>
      <c r="Q44" s="201"/>
      <c r="R44" s="189">
        <v>0.0</v>
      </c>
      <c r="S44" s="202"/>
      <c r="T44" s="191"/>
      <c r="U44" s="69"/>
      <c r="V44" s="192">
        <f t="shared" si="3"/>
        <v>0</v>
      </c>
      <c r="W44" s="184">
        <f t="shared" si="6"/>
        <v>234</v>
      </c>
      <c r="X44" s="200"/>
      <c r="Y44" s="186"/>
      <c r="Z44" s="187" t="b">
        <v>0</v>
      </c>
      <c r="AA44" s="201"/>
      <c r="AB44" s="189">
        <v>0.0</v>
      </c>
      <c r="AC44" s="202"/>
      <c r="AD44" s="191"/>
      <c r="AE44" s="69"/>
      <c r="AF44" s="183">
        <f t="shared" si="4"/>
        <v>0</v>
      </c>
      <c r="AG44" s="184">
        <f t="shared" si="7"/>
        <v>334</v>
      </c>
      <c r="AH44" s="200"/>
      <c r="AI44" s="186"/>
      <c r="AJ44" s="187" t="b">
        <v>0</v>
      </c>
      <c r="AK44" s="201"/>
      <c r="AL44" s="189">
        <v>0.0</v>
      </c>
      <c r="AM44" s="202"/>
      <c r="AN44" s="191"/>
      <c r="AO44" s="7"/>
      <c r="AP44" s="3"/>
    </row>
    <row r="45">
      <c r="A45" s="3"/>
      <c r="B45" s="183">
        <f t="shared" si="1"/>
        <v>0</v>
      </c>
      <c r="C45" s="184">
        <v>35.0</v>
      </c>
      <c r="D45" s="185"/>
      <c r="E45" s="186"/>
      <c r="F45" s="187" t="b">
        <v>0</v>
      </c>
      <c r="G45" s="201"/>
      <c r="H45" s="189">
        <v>0.0</v>
      </c>
      <c r="I45" s="202"/>
      <c r="J45" s="191"/>
      <c r="K45" s="69"/>
      <c r="L45" s="192">
        <f t="shared" si="2"/>
        <v>0</v>
      </c>
      <c r="M45" s="184">
        <f t="shared" si="5"/>
        <v>135</v>
      </c>
      <c r="N45" s="185"/>
      <c r="O45" s="186"/>
      <c r="P45" s="187" t="b">
        <v>0</v>
      </c>
      <c r="Q45" s="201"/>
      <c r="R45" s="189">
        <v>0.0</v>
      </c>
      <c r="S45" s="202"/>
      <c r="T45" s="191"/>
      <c r="U45" s="69"/>
      <c r="V45" s="192">
        <f t="shared" si="3"/>
        <v>0</v>
      </c>
      <c r="W45" s="184">
        <f t="shared" si="6"/>
        <v>235</v>
      </c>
      <c r="X45" s="185"/>
      <c r="Y45" s="186"/>
      <c r="Z45" s="187" t="b">
        <v>0</v>
      </c>
      <c r="AA45" s="201"/>
      <c r="AB45" s="189">
        <v>0.0</v>
      </c>
      <c r="AC45" s="202"/>
      <c r="AD45" s="191"/>
      <c r="AE45" s="69"/>
      <c r="AF45" s="183">
        <f t="shared" si="4"/>
        <v>0</v>
      </c>
      <c r="AG45" s="184">
        <f t="shared" si="7"/>
        <v>335</v>
      </c>
      <c r="AH45" s="185"/>
      <c r="AI45" s="186"/>
      <c r="AJ45" s="187" t="b">
        <v>0</v>
      </c>
      <c r="AK45" s="201"/>
      <c r="AL45" s="189">
        <v>0.0</v>
      </c>
      <c r="AM45" s="202"/>
      <c r="AN45" s="191"/>
      <c r="AO45" s="7"/>
      <c r="AP45" s="3"/>
    </row>
    <row r="46">
      <c r="A46" s="3"/>
      <c r="B46" s="183">
        <f t="shared" si="1"/>
        <v>0</v>
      </c>
      <c r="C46" s="184">
        <v>36.0</v>
      </c>
      <c r="D46" s="200"/>
      <c r="E46" s="186"/>
      <c r="F46" s="187" t="b">
        <v>0</v>
      </c>
      <c r="G46" s="201"/>
      <c r="H46" s="189">
        <v>0.0</v>
      </c>
      <c r="I46" s="202"/>
      <c r="J46" s="191"/>
      <c r="K46" s="69"/>
      <c r="L46" s="192">
        <f t="shared" si="2"/>
        <v>0</v>
      </c>
      <c r="M46" s="184">
        <f t="shared" si="5"/>
        <v>136</v>
      </c>
      <c r="N46" s="200"/>
      <c r="O46" s="186"/>
      <c r="P46" s="187" t="b">
        <v>0</v>
      </c>
      <c r="Q46" s="201"/>
      <c r="R46" s="189">
        <v>0.0</v>
      </c>
      <c r="S46" s="202"/>
      <c r="T46" s="191"/>
      <c r="U46" s="69"/>
      <c r="V46" s="192">
        <f t="shared" si="3"/>
        <v>0</v>
      </c>
      <c r="W46" s="184">
        <f t="shared" si="6"/>
        <v>236</v>
      </c>
      <c r="X46" s="200"/>
      <c r="Y46" s="186"/>
      <c r="Z46" s="187" t="b">
        <v>0</v>
      </c>
      <c r="AA46" s="201"/>
      <c r="AB46" s="189">
        <v>0.0</v>
      </c>
      <c r="AC46" s="202"/>
      <c r="AD46" s="191"/>
      <c r="AE46" s="69"/>
      <c r="AF46" s="183">
        <f t="shared" si="4"/>
        <v>0</v>
      </c>
      <c r="AG46" s="184">
        <f t="shared" si="7"/>
        <v>336</v>
      </c>
      <c r="AH46" s="200"/>
      <c r="AI46" s="186"/>
      <c r="AJ46" s="187" t="b">
        <v>0</v>
      </c>
      <c r="AK46" s="201"/>
      <c r="AL46" s="189">
        <v>0.0</v>
      </c>
      <c r="AM46" s="202"/>
      <c r="AN46" s="191"/>
      <c r="AO46" s="7"/>
      <c r="AP46" s="3"/>
    </row>
    <row r="47">
      <c r="A47" s="3"/>
      <c r="B47" s="183">
        <f t="shared" si="1"/>
        <v>0</v>
      </c>
      <c r="C47" s="184">
        <v>37.0</v>
      </c>
      <c r="D47" s="185"/>
      <c r="E47" s="186"/>
      <c r="F47" s="187" t="b">
        <v>0</v>
      </c>
      <c r="G47" s="201"/>
      <c r="H47" s="189">
        <v>0.0</v>
      </c>
      <c r="I47" s="190"/>
      <c r="J47" s="191"/>
      <c r="K47" s="69"/>
      <c r="L47" s="192">
        <f t="shared" si="2"/>
        <v>0</v>
      </c>
      <c r="M47" s="184">
        <f t="shared" si="5"/>
        <v>137</v>
      </c>
      <c r="N47" s="185"/>
      <c r="O47" s="186"/>
      <c r="P47" s="187" t="b">
        <v>0</v>
      </c>
      <c r="Q47" s="201"/>
      <c r="R47" s="189">
        <v>0.0</v>
      </c>
      <c r="S47" s="190"/>
      <c r="T47" s="191"/>
      <c r="U47" s="69"/>
      <c r="V47" s="192">
        <f t="shared" si="3"/>
        <v>0</v>
      </c>
      <c r="W47" s="184">
        <f t="shared" si="6"/>
        <v>237</v>
      </c>
      <c r="X47" s="185"/>
      <c r="Y47" s="186"/>
      <c r="Z47" s="187" t="b">
        <v>0</v>
      </c>
      <c r="AA47" s="201"/>
      <c r="AB47" s="189">
        <v>0.0</v>
      </c>
      <c r="AC47" s="190"/>
      <c r="AD47" s="191"/>
      <c r="AE47" s="69"/>
      <c r="AF47" s="183">
        <f t="shared" si="4"/>
        <v>0</v>
      </c>
      <c r="AG47" s="184">
        <f t="shared" si="7"/>
        <v>337</v>
      </c>
      <c r="AH47" s="185"/>
      <c r="AI47" s="186"/>
      <c r="AJ47" s="187" t="b">
        <v>0</v>
      </c>
      <c r="AK47" s="201"/>
      <c r="AL47" s="189">
        <v>0.0</v>
      </c>
      <c r="AM47" s="190"/>
      <c r="AN47" s="191"/>
      <c r="AO47" s="7"/>
      <c r="AP47" s="3"/>
    </row>
    <row r="48">
      <c r="A48" s="3"/>
      <c r="B48" s="183">
        <f t="shared" si="1"/>
        <v>0</v>
      </c>
      <c r="C48" s="184">
        <v>38.0</v>
      </c>
      <c r="D48" s="200"/>
      <c r="E48" s="186"/>
      <c r="F48" s="187" t="b">
        <v>0</v>
      </c>
      <c r="G48" s="201"/>
      <c r="H48" s="189">
        <v>0.0</v>
      </c>
      <c r="I48" s="202"/>
      <c r="J48" s="191"/>
      <c r="K48" s="69"/>
      <c r="L48" s="192">
        <f t="shared" si="2"/>
        <v>0</v>
      </c>
      <c r="M48" s="184">
        <f t="shared" si="5"/>
        <v>138</v>
      </c>
      <c r="N48" s="200"/>
      <c r="O48" s="186"/>
      <c r="P48" s="187" t="b">
        <v>0</v>
      </c>
      <c r="Q48" s="201"/>
      <c r="R48" s="189">
        <v>0.0</v>
      </c>
      <c r="S48" s="202"/>
      <c r="T48" s="191"/>
      <c r="U48" s="69"/>
      <c r="V48" s="192">
        <f t="shared" si="3"/>
        <v>0</v>
      </c>
      <c r="W48" s="184">
        <f t="shared" si="6"/>
        <v>238</v>
      </c>
      <c r="X48" s="200"/>
      <c r="Y48" s="186"/>
      <c r="Z48" s="187" t="b">
        <v>0</v>
      </c>
      <c r="AA48" s="201"/>
      <c r="AB48" s="189">
        <v>0.0</v>
      </c>
      <c r="AC48" s="202"/>
      <c r="AD48" s="191"/>
      <c r="AE48" s="69"/>
      <c r="AF48" s="183">
        <f t="shared" si="4"/>
        <v>0</v>
      </c>
      <c r="AG48" s="184">
        <f t="shared" si="7"/>
        <v>338</v>
      </c>
      <c r="AH48" s="200"/>
      <c r="AI48" s="186"/>
      <c r="AJ48" s="187" t="b">
        <v>0</v>
      </c>
      <c r="AK48" s="201"/>
      <c r="AL48" s="189">
        <v>0.0</v>
      </c>
      <c r="AM48" s="202"/>
      <c r="AN48" s="191"/>
      <c r="AO48" s="7"/>
      <c r="AP48" s="3"/>
    </row>
    <row r="49">
      <c r="A49" s="3"/>
      <c r="B49" s="183">
        <f t="shared" si="1"/>
        <v>0</v>
      </c>
      <c r="C49" s="184">
        <v>39.0</v>
      </c>
      <c r="D49" s="185"/>
      <c r="E49" s="186"/>
      <c r="F49" s="187" t="b">
        <v>0</v>
      </c>
      <c r="G49" s="201"/>
      <c r="H49" s="189">
        <v>0.0</v>
      </c>
      <c r="I49" s="202"/>
      <c r="J49" s="191"/>
      <c r="K49" s="69"/>
      <c r="L49" s="192">
        <f t="shared" si="2"/>
        <v>0</v>
      </c>
      <c r="M49" s="184">
        <f t="shared" si="5"/>
        <v>139</v>
      </c>
      <c r="N49" s="185"/>
      <c r="O49" s="186"/>
      <c r="P49" s="187" t="b">
        <v>0</v>
      </c>
      <c r="Q49" s="201"/>
      <c r="R49" s="189">
        <v>0.0</v>
      </c>
      <c r="S49" s="202"/>
      <c r="T49" s="191"/>
      <c r="U49" s="69"/>
      <c r="V49" s="192">
        <f t="shared" si="3"/>
        <v>0</v>
      </c>
      <c r="W49" s="184">
        <f t="shared" si="6"/>
        <v>239</v>
      </c>
      <c r="X49" s="185"/>
      <c r="Y49" s="186"/>
      <c r="Z49" s="187" t="b">
        <v>0</v>
      </c>
      <c r="AA49" s="201"/>
      <c r="AB49" s="189">
        <v>0.0</v>
      </c>
      <c r="AC49" s="202"/>
      <c r="AD49" s="191"/>
      <c r="AE49" s="69"/>
      <c r="AF49" s="183">
        <f t="shared" si="4"/>
        <v>0</v>
      </c>
      <c r="AG49" s="184">
        <f t="shared" si="7"/>
        <v>339</v>
      </c>
      <c r="AH49" s="185"/>
      <c r="AI49" s="186"/>
      <c r="AJ49" s="187" t="b">
        <v>0</v>
      </c>
      <c r="AK49" s="201"/>
      <c r="AL49" s="189">
        <v>0.0</v>
      </c>
      <c r="AM49" s="202"/>
      <c r="AN49" s="191"/>
      <c r="AO49" s="7"/>
      <c r="AP49" s="3"/>
    </row>
    <row r="50">
      <c r="A50" s="3"/>
      <c r="B50" s="183">
        <f t="shared" si="1"/>
        <v>0</v>
      </c>
      <c r="C50" s="184">
        <v>40.0</v>
      </c>
      <c r="D50" s="200"/>
      <c r="E50" s="186"/>
      <c r="F50" s="187" t="b">
        <v>0</v>
      </c>
      <c r="G50" s="201"/>
      <c r="H50" s="189">
        <v>0.0</v>
      </c>
      <c r="I50" s="202"/>
      <c r="J50" s="191"/>
      <c r="K50" s="69"/>
      <c r="L50" s="192">
        <f t="shared" si="2"/>
        <v>0</v>
      </c>
      <c r="M50" s="184">
        <f t="shared" si="5"/>
        <v>140</v>
      </c>
      <c r="N50" s="200"/>
      <c r="O50" s="186"/>
      <c r="P50" s="187" t="b">
        <v>0</v>
      </c>
      <c r="Q50" s="201"/>
      <c r="R50" s="189">
        <v>0.0</v>
      </c>
      <c r="S50" s="202"/>
      <c r="T50" s="191"/>
      <c r="U50" s="69"/>
      <c r="V50" s="192">
        <f t="shared" si="3"/>
        <v>0</v>
      </c>
      <c r="W50" s="184">
        <f t="shared" si="6"/>
        <v>240</v>
      </c>
      <c r="X50" s="200"/>
      <c r="Y50" s="186"/>
      <c r="Z50" s="187" t="b">
        <v>0</v>
      </c>
      <c r="AA50" s="201"/>
      <c r="AB50" s="189">
        <v>0.0</v>
      </c>
      <c r="AC50" s="202"/>
      <c r="AD50" s="191"/>
      <c r="AE50" s="69"/>
      <c r="AF50" s="183">
        <f t="shared" si="4"/>
        <v>0</v>
      </c>
      <c r="AG50" s="184">
        <f t="shared" si="7"/>
        <v>340</v>
      </c>
      <c r="AH50" s="200"/>
      <c r="AI50" s="186"/>
      <c r="AJ50" s="187" t="b">
        <v>0</v>
      </c>
      <c r="AK50" s="201"/>
      <c r="AL50" s="189">
        <v>0.0</v>
      </c>
      <c r="AM50" s="202"/>
      <c r="AN50" s="191"/>
      <c r="AO50" s="7"/>
      <c r="AP50" s="3"/>
    </row>
    <row r="51">
      <c r="A51" s="3"/>
      <c r="B51" s="183">
        <f t="shared" si="1"/>
        <v>0</v>
      </c>
      <c r="C51" s="184">
        <v>41.0</v>
      </c>
      <c r="D51" s="185"/>
      <c r="E51" s="186"/>
      <c r="F51" s="187" t="b">
        <v>0</v>
      </c>
      <c r="G51" s="201"/>
      <c r="H51" s="189">
        <v>0.0</v>
      </c>
      <c r="I51" s="202"/>
      <c r="J51" s="191"/>
      <c r="K51" s="69"/>
      <c r="L51" s="192">
        <f t="shared" si="2"/>
        <v>0</v>
      </c>
      <c r="M51" s="184">
        <f t="shared" si="5"/>
        <v>141</v>
      </c>
      <c r="N51" s="185"/>
      <c r="O51" s="186"/>
      <c r="P51" s="187" t="b">
        <v>0</v>
      </c>
      <c r="Q51" s="201"/>
      <c r="R51" s="189">
        <v>0.0</v>
      </c>
      <c r="S51" s="202"/>
      <c r="T51" s="191"/>
      <c r="U51" s="69"/>
      <c r="V51" s="192">
        <f t="shared" si="3"/>
        <v>0</v>
      </c>
      <c r="W51" s="184">
        <f t="shared" si="6"/>
        <v>241</v>
      </c>
      <c r="X51" s="185"/>
      <c r="Y51" s="186"/>
      <c r="Z51" s="187" t="b">
        <v>0</v>
      </c>
      <c r="AA51" s="201"/>
      <c r="AB51" s="189">
        <v>0.0</v>
      </c>
      <c r="AC51" s="202"/>
      <c r="AD51" s="191"/>
      <c r="AE51" s="69"/>
      <c r="AF51" s="183">
        <f t="shared" si="4"/>
        <v>0</v>
      </c>
      <c r="AG51" s="184">
        <f t="shared" si="7"/>
        <v>341</v>
      </c>
      <c r="AH51" s="185"/>
      <c r="AI51" s="186"/>
      <c r="AJ51" s="187" t="b">
        <v>0</v>
      </c>
      <c r="AK51" s="201"/>
      <c r="AL51" s="189">
        <v>0.0</v>
      </c>
      <c r="AM51" s="202"/>
      <c r="AN51" s="191"/>
      <c r="AO51" s="7"/>
      <c r="AP51" s="3"/>
    </row>
    <row r="52">
      <c r="A52" s="3"/>
      <c r="B52" s="183">
        <f t="shared" si="1"/>
        <v>0</v>
      </c>
      <c r="C52" s="184">
        <v>42.0</v>
      </c>
      <c r="D52" s="200"/>
      <c r="E52" s="186"/>
      <c r="F52" s="187" t="b">
        <v>0</v>
      </c>
      <c r="G52" s="201"/>
      <c r="H52" s="189">
        <v>0.0</v>
      </c>
      <c r="I52" s="202"/>
      <c r="J52" s="191"/>
      <c r="K52" s="69"/>
      <c r="L52" s="192">
        <f t="shared" si="2"/>
        <v>0</v>
      </c>
      <c r="M52" s="184">
        <f t="shared" si="5"/>
        <v>142</v>
      </c>
      <c r="N52" s="200"/>
      <c r="O52" s="186"/>
      <c r="P52" s="187" t="b">
        <v>0</v>
      </c>
      <c r="Q52" s="201"/>
      <c r="R52" s="189">
        <v>0.0</v>
      </c>
      <c r="S52" s="202"/>
      <c r="T52" s="191"/>
      <c r="U52" s="69"/>
      <c r="V52" s="192">
        <f t="shared" si="3"/>
        <v>0</v>
      </c>
      <c r="W52" s="184">
        <f t="shared" si="6"/>
        <v>242</v>
      </c>
      <c r="X52" s="200"/>
      <c r="Y52" s="186"/>
      <c r="Z52" s="187" t="b">
        <v>0</v>
      </c>
      <c r="AA52" s="201"/>
      <c r="AB52" s="189">
        <v>0.0</v>
      </c>
      <c r="AC52" s="202"/>
      <c r="AD52" s="191"/>
      <c r="AE52" s="69"/>
      <c r="AF52" s="183">
        <f t="shared" si="4"/>
        <v>0</v>
      </c>
      <c r="AG52" s="184">
        <f t="shared" si="7"/>
        <v>342</v>
      </c>
      <c r="AH52" s="200"/>
      <c r="AI52" s="186"/>
      <c r="AJ52" s="187" t="b">
        <v>0</v>
      </c>
      <c r="AK52" s="201"/>
      <c r="AL52" s="189">
        <v>0.0</v>
      </c>
      <c r="AM52" s="202"/>
      <c r="AN52" s="191"/>
      <c r="AO52" s="7"/>
      <c r="AP52" s="3"/>
    </row>
    <row r="53">
      <c r="A53" s="3"/>
      <c r="B53" s="183">
        <f t="shared" si="1"/>
        <v>0</v>
      </c>
      <c r="C53" s="184">
        <v>43.0</v>
      </c>
      <c r="D53" s="185"/>
      <c r="E53" s="186"/>
      <c r="F53" s="187" t="b">
        <v>0</v>
      </c>
      <c r="G53" s="201"/>
      <c r="H53" s="189">
        <v>0.0</v>
      </c>
      <c r="I53" s="190"/>
      <c r="J53" s="191"/>
      <c r="K53" s="69"/>
      <c r="L53" s="192">
        <f t="shared" si="2"/>
        <v>0</v>
      </c>
      <c r="M53" s="184">
        <f t="shared" si="5"/>
        <v>143</v>
      </c>
      <c r="N53" s="185"/>
      <c r="O53" s="186"/>
      <c r="P53" s="187" t="b">
        <v>0</v>
      </c>
      <c r="Q53" s="201"/>
      <c r="R53" s="189">
        <v>0.0</v>
      </c>
      <c r="S53" s="190"/>
      <c r="T53" s="191"/>
      <c r="U53" s="69"/>
      <c r="V53" s="192">
        <f t="shared" si="3"/>
        <v>0</v>
      </c>
      <c r="W53" s="184">
        <f t="shared" si="6"/>
        <v>243</v>
      </c>
      <c r="X53" s="185"/>
      <c r="Y53" s="186"/>
      <c r="Z53" s="187" t="b">
        <v>0</v>
      </c>
      <c r="AA53" s="201"/>
      <c r="AB53" s="189">
        <v>0.0</v>
      </c>
      <c r="AC53" s="190"/>
      <c r="AD53" s="191"/>
      <c r="AE53" s="69"/>
      <c r="AF53" s="183">
        <f t="shared" si="4"/>
        <v>0</v>
      </c>
      <c r="AG53" s="184">
        <f t="shared" si="7"/>
        <v>343</v>
      </c>
      <c r="AH53" s="185"/>
      <c r="AI53" s="186"/>
      <c r="AJ53" s="187" t="b">
        <v>0</v>
      </c>
      <c r="AK53" s="201"/>
      <c r="AL53" s="189">
        <v>0.0</v>
      </c>
      <c r="AM53" s="190"/>
      <c r="AN53" s="191"/>
      <c r="AO53" s="7"/>
      <c r="AP53" s="3"/>
    </row>
    <row r="54">
      <c r="A54" s="3"/>
      <c r="B54" s="183">
        <f t="shared" si="1"/>
        <v>0</v>
      </c>
      <c r="C54" s="184">
        <v>44.0</v>
      </c>
      <c r="D54" s="200"/>
      <c r="E54" s="186"/>
      <c r="F54" s="187" t="b">
        <v>0</v>
      </c>
      <c r="G54" s="201"/>
      <c r="H54" s="189">
        <v>0.0</v>
      </c>
      <c r="I54" s="202"/>
      <c r="J54" s="191"/>
      <c r="K54" s="69"/>
      <c r="L54" s="192">
        <f t="shared" si="2"/>
        <v>0</v>
      </c>
      <c r="M54" s="184">
        <f t="shared" si="5"/>
        <v>144</v>
      </c>
      <c r="N54" s="200"/>
      <c r="O54" s="186"/>
      <c r="P54" s="187" t="b">
        <v>0</v>
      </c>
      <c r="Q54" s="201"/>
      <c r="R54" s="189">
        <v>0.0</v>
      </c>
      <c r="S54" s="202"/>
      <c r="T54" s="191"/>
      <c r="U54" s="69"/>
      <c r="V54" s="192">
        <f t="shared" si="3"/>
        <v>0</v>
      </c>
      <c r="W54" s="184">
        <f t="shared" si="6"/>
        <v>244</v>
      </c>
      <c r="X54" s="200"/>
      <c r="Y54" s="186"/>
      <c r="Z54" s="187" t="b">
        <v>0</v>
      </c>
      <c r="AA54" s="201"/>
      <c r="AB54" s="189">
        <v>0.0</v>
      </c>
      <c r="AC54" s="202"/>
      <c r="AD54" s="191"/>
      <c r="AE54" s="69"/>
      <c r="AF54" s="183">
        <f t="shared" si="4"/>
        <v>0</v>
      </c>
      <c r="AG54" s="184">
        <f t="shared" si="7"/>
        <v>344</v>
      </c>
      <c r="AH54" s="200"/>
      <c r="AI54" s="186"/>
      <c r="AJ54" s="187" t="b">
        <v>0</v>
      </c>
      <c r="AK54" s="201"/>
      <c r="AL54" s="189">
        <v>0.0</v>
      </c>
      <c r="AM54" s="202"/>
      <c r="AN54" s="191"/>
      <c r="AO54" s="7"/>
      <c r="AP54" s="3"/>
    </row>
    <row r="55">
      <c r="A55" s="3"/>
      <c r="B55" s="183">
        <f t="shared" si="1"/>
        <v>0</v>
      </c>
      <c r="C55" s="184">
        <v>45.0</v>
      </c>
      <c r="D55" s="185"/>
      <c r="E55" s="186"/>
      <c r="F55" s="187" t="b">
        <v>0</v>
      </c>
      <c r="G55" s="201"/>
      <c r="H55" s="189">
        <v>0.0</v>
      </c>
      <c r="I55" s="202"/>
      <c r="J55" s="191"/>
      <c r="K55" s="69"/>
      <c r="L55" s="192">
        <f t="shared" si="2"/>
        <v>0</v>
      </c>
      <c r="M55" s="184">
        <f t="shared" si="5"/>
        <v>145</v>
      </c>
      <c r="N55" s="185"/>
      <c r="O55" s="186"/>
      <c r="P55" s="187" t="b">
        <v>0</v>
      </c>
      <c r="Q55" s="201"/>
      <c r="R55" s="189">
        <v>0.0</v>
      </c>
      <c r="S55" s="202"/>
      <c r="T55" s="191"/>
      <c r="U55" s="69"/>
      <c r="V55" s="192">
        <f t="shared" si="3"/>
        <v>0</v>
      </c>
      <c r="W55" s="184">
        <f t="shared" si="6"/>
        <v>245</v>
      </c>
      <c r="X55" s="185"/>
      <c r="Y55" s="186"/>
      <c r="Z55" s="187" t="b">
        <v>0</v>
      </c>
      <c r="AA55" s="201"/>
      <c r="AB55" s="189">
        <v>0.0</v>
      </c>
      <c r="AC55" s="202"/>
      <c r="AD55" s="191"/>
      <c r="AE55" s="69"/>
      <c r="AF55" s="183">
        <f t="shared" si="4"/>
        <v>0</v>
      </c>
      <c r="AG55" s="184">
        <f t="shared" si="7"/>
        <v>345</v>
      </c>
      <c r="AH55" s="185"/>
      <c r="AI55" s="186"/>
      <c r="AJ55" s="187" t="b">
        <v>0</v>
      </c>
      <c r="AK55" s="201"/>
      <c r="AL55" s="189">
        <v>0.0</v>
      </c>
      <c r="AM55" s="202"/>
      <c r="AN55" s="191"/>
      <c r="AO55" s="7"/>
      <c r="AP55" s="3"/>
    </row>
    <row r="56">
      <c r="A56" s="3"/>
      <c r="B56" s="183">
        <f t="shared" si="1"/>
        <v>0</v>
      </c>
      <c r="C56" s="184">
        <v>46.0</v>
      </c>
      <c r="D56" s="200"/>
      <c r="E56" s="186"/>
      <c r="F56" s="187" t="b">
        <v>0</v>
      </c>
      <c r="G56" s="201"/>
      <c r="H56" s="189">
        <v>0.0</v>
      </c>
      <c r="I56" s="202"/>
      <c r="J56" s="191"/>
      <c r="K56" s="69"/>
      <c r="L56" s="192">
        <f t="shared" si="2"/>
        <v>0</v>
      </c>
      <c r="M56" s="184">
        <f t="shared" si="5"/>
        <v>146</v>
      </c>
      <c r="N56" s="200"/>
      <c r="O56" s="186"/>
      <c r="P56" s="187" t="b">
        <v>0</v>
      </c>
      <c r="Q56" s="201"/>
      <c r="R56" s="189">
        <v>0.0</v>
      </c>
      <c r="S56" s="202"/>
      <c r="T56" s="191"/>
      <c r="U56" s="69"/>
      <c r="V56" s="192">
        <f t="shared" si="3"/>
        <v>0</v>
      </c>
      <c r="W56" s="184">
        <f t="shared" si="6"/>
        <v>246</v>
      </c>
      <c r="X56" s="200"/>
      <c r="Y56" s="186"/>
      <c r="Z56" s="187" t="b">
        <v>0</v>
      </c>
      <c r="AA56" s="201"/>
      <c r="AB56" s="189">
        <v>0.0</v>
      </c>
      <c r="AC56" s="202"/>
      <c r="AD56" s="191"/>
      <c r="AE56" s="69"/>
      <c r="AF56" s="183">
        <f t="shared" si="4"/>
        <v>0</v>
      </c>
      <c r="AG56" s="184">
        <f t="shared" si="7"/>
        <v>346</v>
      </c>
      <c r="AH56" s="200"/>
      <c r="AI56" s="186"/>
      <c r="AJ56" s="187" t="b">
        <v>0</v>
      </c>
      <c r="AK56" s="201"/>
      <c r="AL56" s="189">
        <v>0.0</v>
      </c>
      <c r="AM56" s="202"/>
      <c r="AN56" s="191"/>
      <c r="AO56" s="7"/>
      <c r="AP56" s="3"/>
    </row>
    <row r="57">
      <c r="A57" s="3"/>
      <c r="B57" s="183">
        <f t="shared" si="1"/>
        <v>0</v>
      </c>
      <c r="C57" s="184">
        <v>47.0</v>
      </c>
      <c r="D57" s="185"/>
      <c r="E57" s="186"/>
      <c r="F57" s="187" t="b">
        <v>0</v>
      </c>
      <c r="G57" s="201"/>
      <c r="H57" s="189">
        <v>0.0</v>
      </c>
      <c r="I57" s="202"/>
      <c r="J57" s="191"/>
      <c r="K57" s="69"/>
      <c r="L57" s="192">
        <f t="shared" si="2"/>
        <v>0</v>
      </c>
      <c r="M57" s="184">
        <f t="shared" si="5"/>
        <v>147</v>
      </c>
      <c r="N57" s="185"/>
      <c r="O57" s="186"/>
      <c r="P57" s="187" t="b">
        <v>0</v>
      </c>
      <c r="Q57" s="201"/>
      <c r="R57" s="189">
        <v>0.0</v>
      </c>
      <c r="S57" s="202"/>
      <c r="T57" s="191"/>
      <c r="U57" s="69"/>
      <c r="V57" s="192">
        <f t="shared" si="3"/>
        <v>0</v>
      </c>
      <c r="W57" s="184">
        <f t="shared" si="6"/>
        <v>247</v>
      </c>
      <c r="X57" s="185"/>
      <c r="Y57" s="186"/>
      <c r="Z57" s="187" t="b">
        <v>0</v>
      </c>
      <c r="AA57" s="201"/>
      <c r="AB57" s="189">
        <v>0.0</v>
      </c>
      <c r="AC57" s="202"/>
      <c r="AD57" s="191"/>
      <c r="AE57" s="69"/>
      <c r="AF57" s="183">
        <f t="shared" si="4"/>
        <v>0</v>
      </c>
      <c r="AG57" s="184">
        <f t="shared" si="7"/>
        <v>347</v>
      </c>
      <c r="AH57" s="185"/>
      <c r="AI57" s="186"/>
      <c r="AJ57" s="187" t="b">
        <v>0</v>
      </c>
      <c r="AK57" s="201"/>
      <c r="AL57" s="189">
        <v>0.0</v>
      </c>
      <c r="AM57" s="202"/>
      <c r="AN57" s="191"/>
      <c r="AO57" s="7"/>
      <c r="AP57" s="3"/>
    </row>
    <row r="58">
      <c r="A58" s="3"/>
      <c r="B58" s="183">
        <f t="shared" si="1"/>
        <v>0</v>
      </c>
      <c r="C58" s="184">
        <v>48.0</v>
      </c>
      <c r="D58" s="200"/>
      <c r="E58" s="186"/>
      <c r="F58" s="187" t="b">
        <v>0</v>
      </c>
      <c r="G58" s="201"/>
      <c r="H58" s="189">
        <v>0.0</v>
      </c>
      <c r="I58" s="202"/>
      <c r="J58" s="191"/>
      <c r="K58" s="69"/>
      <c r="L58" s="192">
        <f t="shared" si="2"/>
        <v>0</v>
      </c>
      <c r="M58" s="184">
        <f t="shared" si="5"/>
        <v>148</v>
      </c>
      <c r="N58" s="200"/>
      <c r="O58" s="186"/>
      <c r="P58" s="187" t="b">
        <v>0</v>
      </c>
      <c r="Q58" s="201"/>
      <c r="R58" s="189">
        <v>0.0</v>
      </c>
      <c r="S58" s="202"/>
      <c r="T58" s="191"/>
      <c r="U58" s="69"/>
      <c r="V58" s="192">
        <f t="shared" si="3"/>
        <v>0</v>
      </c>
      <c r="W58" s="184">
        <f t="shared" si="6"/>
        <v>248</v>
      </c>
      <c r="X58" s="200"/>
      <c r="Y58" s="186"/>
      <c r="Z58" s="187" t="b">
        <v>0</v>
      </c>
      <c r="AA58" s="201"/>
      <c r="AB58" s="189">
        <v>0.0</v>
      </c>
      <c r="AC58" s="202"/>
      <c r="AD58" s="191"/>
      <c r="AE58" s="69"/>
      <c r="AF58" s="183">
        <f t="shared" si="4"/>
        <v>0</v>
      </c>
      <c r="AG58" s="184">
        <f t="shared" si="7"/>
        <v>348</v>
      </c>
      <c r="AH58" s="200"/>
      <c r="AI58" s="186"/>
      <c r="AJ58" s="187" t="b">
        <v>0</v>
      </c>
      <c r="AK58" s="201"/>
      <c r="AL58" s="189">
        <v>0.0</v>
      </c>
      <c r="AM58" s="202"/>
      <c r="AN58" s="191"/>
      <c r="AO58" s="7"/>
      <c r="AP58" s="3"/>
    </row>
    <row r="59">
      <c r="A59" s="3"/>
      <c r="B59" s="183">
        <f t="shared" si="1"/>
        <v>0</v>
      </c>
      <c r="C59" s="184">
        <v>49.0</v>
      </c>
      <c r="D59" s="185"/>
      <c r="E59" s="186"/>
      <c r="F59" s="187" t="b">
        <v>0</v>
      </c>
      <c r="G59" s="201"/>
      <c r="H59" s="189">
        <v>0.0</v>
      </c>
      <c r="I59" s="190"/>
      <c r="J59" s="191"/>
      <c r="K59" s="69"/>
      <c r="L59" s="192">
        <f t="shared" si="2"/>
        <v>0</v>
      </c>
      <c r="M59" s="184">
        <f t="shared" si="5"/>
        <v>149</v>
      </c>
      <c r="N59" s="185"/>
      <c r="O59" s="186"/>
      <c r="P59" s="187" t="b">
        <v>0</v>
      </c>
      <c r="Q59" s="201"/>
      <c r="R59" s="189">
        <v>0.0</v>
      </c>
      <c r="S59" s="190"/>
      <c r="T59" s="191"/>
      <c r="U59" s="69"/>
      <c r="V59" s="192">
        <f t="shared" si="3"/>
        <v>0</v>
      </c>
      <c r="W59" s="184">
        <f t="shared" si="6"/>
        <v>249</v>
      </c>
      <c r="X59" s="185"/>
      <c r="Y59" s="186"/>
      <c r="Z59" s="187" t="b">
        <v>0</v>
      </c>
      <c r="AA59" s="201"/>
      <c r="AB59" s="189">
        <v>0.0</v>
      </c>
      <c r="AC59" s="190"/>
      <c r="AD59" s="191"/>
      <c r="AE59" s="69"/>
      <c r="AF59" s="183">
        <f t="shared" si="4"/>
        <v>0</v>
      </c>
      <c r="AG59" s="184">
        <f t="shared" si="7"/>
        <v>349</v>
      </c>
      <c r="AH59" s="185"/>
      <c r="AI59" s="186"/>
      <c r="AJ59" s="187" t="b">
        <v>0</v>
      </c>
      <c r="AK59" s="201"/>
      <c r="AL59" s="189">
        <v>0.0</v>
      </c>
      <c r="AM59" s="190"/>
      <c r="AN59" s="191"/>
      <c r="AO59" s="7"/>
      <c r="AP59" s="3"/>
    </row>
    <row r="60">
      <c r="A60" s="3"/>
      <c r="B60" s="183">
        <f t="shared" si="1"/>
        <v>0</v>
      </c>
      <c r="C60" s="184">
        <v>50.0</v>
      </c>
      <c r="D60" s="200"/>
      <c r="E60" s="186"/>
      <c r="F60" s="187" t="b">
        <v>0</v>
      </c>
      <c r="G60" s="201"/>
      <c r="H60" s="189">
        <v>0.0</v>
      </c>
      <c r="I60" s="202"/>
      <c r="J60" s="191"/>
      <c r="K60" s="69"/>
      <c r="L60" s="192">
        <f t="shared" si="2"/>
        <v>0</v>
      </c>
      <c r="M60" s="215">
        <f t="shared" si="5"/>
        <v>150</v>
      </c>
      <c r="N60" s="216"/>
      <c r="O60" s="217"/>
      <c r="P60" s="218" t="b">
        <v>0</v>
      </c>
      <c r="Q60" s="201"/>
      <c r="R60" s="189">
        <v>0.0</v>
      </c>
      <c r="S60" s="219"/>
      <c r="T60" s="220"/>
      <c r="U60" s="69"/>
      <c r="V60" s="192">
        <f t="shared" si="3"/>
        <v>0</v>
      </c>
      <c r="W60" s="184">
        <f t="shared" si="6"/>
        <v>250</v>
      </c>
      <c r="X60" s="200"/>
      <c r="Y60" s="186"/>
      <c r="Z60" s="187" t="b">
        <v>0</v>
      </c>
      <c r="AA60" s="201"/>
      <c r="AB60" s="189">
        <v>0.0</v>
      </c>
      <c r="AC60" s="202"/>
      <c r="AD60" s="191"/>
      <c r="AE60" s="69"/>
      <c r="AF60" s="183">
        <f t="shared" si="4"/>
        <v>0</v>
      </c>
      <c r="AG60" s="184">
        <f t="shared" si="7"/>
        <v>350</v>
      </c>
      <c r="AH60" s="200"/>
      <c r="AI60" s="186"/>
      <c r="AJ60" s="187" t="b">
        <v>0</v>
      </c>
      <c r="AK60" s="201"/>
      <c r="AL60" s="189">
        <v>0.0</v>
      </c>
      <c r="AM60" s="202"/>
      <c r="AN60" s="191"/>
      <c r="AO60" s="7"/>
      <c r="AP60" s="3"/>
    </row>
    <row r="61">
      <c r="A61" s="3"/>
      <c r="B61" s="183">
        <f t="shared" si="1"/>
        <v>0</v>
      </c>
      <c r="C61" s="184">
        <v>51.0</v>
      </c>
      <c r="D61" s="185"/>
      <c r="E61" s="186"/>
      <c r="F61" s="187" t="b">
        <v>0</v>
      </c>
      <c r="G61" s="201"/>
      <c r="H61" s="189">
        <v>0.0</v>
      </c>
      <c r="I61" s="202"/>
      <c r="J61" s="191"/>
      <c r="K61" s="69"/>
      <c r="L61" s="192">
        <f t="shared" si="2"/>
        <v>0</v>
      </c>
      <c r="M61" s="221">
        <f t="shared" si="5"/>
        <v>151</v>
      </c>
      <c r="N61" s="194"/>
      <c r="O61" s="177"/>
      <c r="P61" s="222" t="b">
        <v>0</v>
      </c>
      <c r="Q61" s="201"/>
      <c r="R61" s="189">
        <v>0.0</v>
      </c>
      <c r="S61" s="223"/>
      <c r="T61" s="224"/>
      <c r="U61" s="69"/>
      <c r="V61" s="192">
        <f t="shared" si="3"/>
        <v>0</v>
      </c>
      <c r="W61" s="184">
        <f t="shared" si="6"/>
        <v>251</v>
      </c>
      <c r="X61" s="185"/>
      <c r="Y61" s="186"/>
      <c r="Z61" s="187" t="b">
        <v>0</v>
      </c>
      <c r="AA61" s="201"/>
      <c r="AB61" s="189">
        <v>0.0</v>
      </c>
      <c r="AC61" s="202"/>
      <c r="AD61" s="191"/>
      <c r="AE61" s="69"/>
      <c r="AF61" s="183">
        <f t="shared" si="4"/>
        <v>0</v>
      </c>
      <c r="AG61" s="184">
        <f t="shared" si="7"/>
        <v>351</v>
      </c>
      <c r="AH61" s="185"/>
      <c r="AI61" s="186"/>
      <c r="AJ61" s="187" t="b">
        <v>0</v>
      </c>
      <c r="AK61" s="201"/>
      <c r="AL61" s="189">
        <v>0.0</v>
      </c>
      <c r="AM61" s="202"/>
      <c r="AN61" s="191"/>
      <c r="AO61" s="7"/>
      <c r="AP61" s="3"/>
    </row>
    <row r="62">
      <c r="A62" s="3"/>
      <c r="B62" s="183">
        <f t="shared" si="1"/>
        <v>0</v>
      </c>
      <c r="C62" s="184">
        <v>52.0</v>
      </c>
      <c r="D62" s="200"/>
      <c r="E62" s="186"/>
      <c r="F62" s="187" t="b">
        <v>0</v>
      </c>
      <c r="G62" s="201"/>
      <c r="H62" s="189">
        <v>0.0</v>
      </c>
      <c r="I62" s="202"/>
      <c r="J62" s="191"/>
      <c r="K62" s="69"/>
      <c r="L62" s="192">
        <f t="shared" si="2"/>
        <v>0</v>
      </c>
      <c r="M62" s="184">
        <f t="shared" si="5"/>
        <v>152</v>
      </c>
      <c r="N62" s="200"/>
      <c r="O62" s="186"/>
      <c r="P62" s="187" t="b">
        <v>0</v>
      </c>
      <c r="Q62" s="201"/>
      <c r="R62" s="189">
        <v>0.0</v>
      </c>
      <c r="S62" s="202"/>
      <c r="T62" s="191"/>
      <c r="U62" s="69"/>
      <c r="V62" s="192">
        <f t="shared" si="3"/>
        <v>0</v>
      </c>
      <c r="W62" s="184">
        <f t="shared" si="6"/>
        <v>252</v>
      </c>
      <c r="X62" s="200"/>
      <c r="Y62" s="186"/>
      <c r="Z62" s="187" t="b">
        <v>0</v>
      </c>
      <c r="AA62" s="201"/>
      <c r="AB62" s="189">
        <v>0.0</v>
      </c>
      <c r="AC62" s="202"/>
      <c r="AD62" s="191"/>
      <c r="AE62" s="69"/>
      <c r="AF62" s="183">
        <f t="shared" si="4"/>
        <v>0</v>
      </c>
      <c r="AG62" s="184">
        <f t="shared" si="7"/>
        <v>352</v>
      </c>
      <c r="AH62" s="200"/>
      <c r="AI62" s="186"/>
      <c r="AJ62" s="187" t="b">
        <v>0</v>
      </c>
      <c r="AK62" s="201"/>
      <c r="AL62" s="189">
        <v>0.0</v>
      </c>
      <c r="AM62" s="202"/>
      <c r="AN62" s="191"/>
      <c r="AO62" s="7"/>
      <c r="AP62" s="3"/>
    </row>
    <row r="63">
      <c r="A63" s="3"/>
      <c r="B63" s="183">
        <f t="shared" si="1"/>
        <v>0</v>
      </c>
      <c r="C63" s="184">
        <v>53.0</v>
      </c>
      <c r="D63" s="185"/>
      <c r="E63" s="186"/>
      <c r="F63" s="187" t="b">
        <v>0</v>
      </c>
      <c r="G63" s="201"/>
      <c r="H63" s="189">
        <v>0.0</v>
      </c>
      <c r="I63" s="202"/>
      <c r="J63" s="191"/>
      <c r="K63" s="69"/>
      <c r="L63" s="192">
        <f t="shared" si="2"/>
        <v>0</v>
      </c>
      <c r="M63" s="184">
        <f t="shared" si="5"/>
        <v>153</v>
      </c>
      <c r="N63" s="185"/>
      <c r="O63" s="186"/>
      <c r="P63" s="187" t="b">
        <v>0</v>
      </c>
      <c r="Q63" s="201"/>
      <c r="R63" s="189">
        <v>0.0</v>
      </c>
      <c r="S63" s="202"/>
      <c r="T63" s="191"/>
      <c r="U63" s="69"/>
      <c r="V63" s="192">
        <f t="shared" si="3"/>
        <v>0</v>
      </c>
      <c r="W63" s="184">
        <f t="shared" si="6"/>
        <v>253</v>
      </c>
      <c r="X63" s="185"/>
      <c r="Y63" s="186"/>
      <c r="Z63" s="187" t="b">
        <v>0</v>
      </c>
      <c r="AA63" s="201"/>
      <c r="AB63" s="189">
        <v>0.0</v>
      </c>
      <c r="AC63" s="202"/>
      <c r="AD63" s="191"/>
      <c r="AE63" s="69"/>
      <c r="AF63" s="183">
        <f t="shared" si="4"/>
        <v>0</v>
      </c>
      <c r="AG63" s="184">
        <f t="shared" si="7"/>
        <v>353</v>
      </c>
      <c r="AH63" s="185"/>
      <c r="AI63" s="186"/>
      <c r="AJ63" s="187" t="b">
        <v>0</v>
      </c>
      <c r="AK63" s="201"/>
      <c r="AL63" s="189">
        <v>0.0</v>
      </c>
      <c r="AM63" s="202"/>
      <c r="AN63" s="191"/>
      <c r="AO63" s="7"/>
      <c r="AP63" s="3"/>
    </row>
    <row r="64">
      <c r="A64" s="3"/>
      <c r="B64" s="183">
        <f t="shared" si="1"/>
        <v>0</v>
      </c>
      <c r="C64" s="184">
        <v>54.0</v>
      </c>
      <c r="D64" s="200"/>
      <c r="E64" s="186"/>
      <c r="F64" s="187" t="b">
        <v>0</v>
      </c>
      <c r="G64" s="201"/>
      <c r="H64" s="189">
        <v>0.0</v>
      </c>
      <c r="I64" s="202"/>
      <c r="J64" s="191"/>
      <c r="K64" s="69"/>
      <c r="L64" s="192">
        <f t="shared" si="2"/>
        <v>0</v>
      </c>
      <c r="M64" s="184">
        <f t="shared" si="5"/>
        <v>154</v>
      </c>
      <c r="N64" s="200"/>
      <c r="O64" s="186"/>
      <c r="P64" s="187" t="b">
        <v>0</v>
      </c>
      <c r="Q64" s="201"/>
      <c r="R64" s="189">
        <v>0.0</v>
      </c>
      <c r="S64" s="202"/>
      <c r="T64" s="191"/>
      <c r="U64" s="69"/>
      <c r="V64" s="192">
        <f t="shared" si="3"/>
        <v>0</v>
      </c>
      <c r="W64" s="184">
        <f t="shared" si="6"/>
        <v>254</v>
      </c>
      <c r="X64" s="200"/>
      <c r="Y64" s="186"/>
      <c r="Z64" s="187" t="b">
        <v>0</v>
      </c>
      <c r="AA64" s="201"/>
      <c r="AB64" s="189">
        <v>0.0</v>
      </c>
      <c r="AC64" s="202"/>
      <c r="AD64" s="191"/>
      <c r="AE64" s="69"/>
      <c r="AF64" s="183">
        <f t="shared" si="4"/>
        <v>0</v>
      </c>
      <c r="AG64" s="184">
        <f t="shared" si="7"/>
        <v>354</v>
      </c>
      <c r="AH64" s="200"/>
      <c r="AI64" s="186"/>
      <c r="AJ64" s="187" t="b">
        <v>0</v>
      </c>
      <c r="AK64" s="201"/>
      <c r="AL64" s="189">
        <v>0.0</v>
      </c>
      <c r="AM64" s="202"/>
      <c r="AN64" s="191"/>
      <c r="AO64" s="7"/>
      <c r="AP64" s="3"/>
    </row>
    <row r="65">
      <c r="A65" s="3"/>
      <c r="B65" s="183">
        <f t="shared" si="1"/>
        <v>0</v>
      </c>
      <c r="C65" s="184">
        <v>55.0</v>
      </c>
      <c r="D65" s="185"/>
      <c r="E65" s="186"/>
      <c r="F65" s="187" t="b">
        <v>0</v>
      </c>
      <c r="G65" s="201"/>
      <c r="H65" s="189">
        <v>0.0</v>
      </c>
      <c r="I65" s="190"/>
      <c r="J65" s="191"/>
      <c r="K65" s="69"/>
      <c r="L65" s="192">
        <f t="shared" si="2"/>
        <v>0</v>
      </c>
      <c r="M65" s="184">
        <f t="shared" si="5"/>
        <v>155</v>
      </c>
      <c r="N65" s="185"/>
      <c r="O65" s="186"/>
      <c r="P65" s="187" t="b">
        <v>0</v>
      </c>
      <c r="Q65" s="201"/>
      <c r="R65" s="189">
        <v>0.0</v>
      </c>
      <c r="S65" s="190"/>
      <c r="T65" s="191"/>
      <c r="U65" s="69"/>
      <c r="V65" s="192">
        <f t="shared" si="3"/>
        <v>0</v>
      </c>
      <c r="W65" s="184">
        <f t="shared" si="6"/>
        <v>255</v>
      </c>
      <c r="X65" s="185"/>
      <c r="Y65" s="186"/>
      <c r="Z65" s="187" t="b">
        <v>0</v>
      </c>
      <c r="AA65" s="201"/>
      <c r="AB65" s="189">
        <v>0.0</v>
      </c>
      <c r="AC65" s="190"/>
      <c r="AD65" s="191"/>
      <c r="AE65" s="69"/>
      <c r="AF65" s="183">
        <f t="shared" si="4"/>
        <v>0</v>
      </c>
      <c r="AG65" s="184">
        <f t="shared" si="7"/>
        <v>355</v>
      </c>
      <c r="AH65" s="185"/>
      <c r="AI65" s="186"/>
      <c r="AJ65" s="187" t="b">
        <v>0</v>
      </c>
      <c r="AK65" s="201"/>
      <c r="AL65" s="189">
        <v>0.0</v>
      </c>
      <c r="AM65" s="190"/>
      <c r="AN65" s="191"/>
      <c r="AO65" s="7"/>
      <c r="AP65" s="3"/>
    </row>
    <row r="66">
      <c r="A66" s="3"/>
      <c r="B66" s="183">
        <f t="shared" si="1"/>
        <v>0</v>
      </c>
      <c r="C66" s="184">
        <v>56.0</v>
      </c>
      <c r="D66" s="200"/>
      <c r="E66" s="186"/>
      <c r="F66" s="187" t="b">
        <v>0</v>
      </c>
      <c r="G66" s="201"/>
      <c r="H66" s="189">
        <v>0.0</v>
      </c>
      <c r="I66" s="202"/>
      <c r="J66" s="191"/>
      <c r="K66" s="69"/>
      <c r="L66" s="192">
        <f t="shared" si="2"/>
        <v>0</v>
      </c>
      <c r="M66" s="184">
        <f t="shared" si="5"/>
        <v>156</v>
      </c>
      <c r="N66" s="200"/>
      <c r="O66" s="186"/>
      <c r="P66" s="187" t="b">
        <v>0</v>
      </c>
      <c r="Q66" s="201"/>
      <c r="R66" s="189">
        <v>0.0</v>
      </c>
      <c r="S66" s="202"/>
      <c r="T66" s="191"/>
      <c r="U66" s="69"/>
      <c r="V66" s="192">
        <f t="shared" si="3"/>
        <v>0</v>
      </c>
      <c r="W66" s="184">
        <f t="shared" si="6"/>
        <v>256</v>
      </c>
      <c r="X66" s="200"/>
      <c r="Y66" s="186"/>
      <c r="Z66" s="187" t="b">
        <v>0</v>
      </c>
      <c r="AA66" s="201"/>
      <c r="AB66" s="189">
        <v>0.0</v>
      </c>
      <c r="AC66" s="202"/>
      <c r="AD66" s="191"/>
      <c r="AE66" s="69"/>
      <c r="AF66" s="183">
        <f t="shared" si="4"/>
        <v>0</v>
      </c>
      <c r="AG66" s="184">
        <f t="shared" si="7"/>
        <v>356</v>
      </c>
      <c r="AH66" s="200"/>
      <c r="AI66" s="186"/>
      <c r="AJ66" s="187" t="b">
        <v>0</v>
      </c>
      <c r="AK66" s="201"/>
      <c r="AL66" s="189">
        <v>0.0</v>
      </c>
      <c r="AM66" s="202"/>
      <c r="AN66" s="191"/>
      <c r="AO66" s="7"/>
      <c r="AP66" s="3"/>
    </row>
    <row r="67">
      <c r="A67" s="3"/>
      <c r="B67" s="183">
        <f t="shared" si="1"/>
        <v>0</v>
      </c>
      <c r="C67" s="184">
        <v>57.0</v>
      </c>
      <c r="D67" s="185"/>
      <c r="E67" s="186"/>
      <c r="F67" s="187" t="b">
        <v>0</v>
      </c>
      <c r="G67" s="201"/>
      <c r="H67" s="189">
        <v>0.0</v>
      </c>
      <c r="I67" s="202"/>
      <c r="J67" s="191"/>
      <c r="K67" s="69"/>
      <c r="L67" s="192">
        <f t="shared" si="2"/>
        <v>0</v>
      </c>
      <c r="M67" s="184">
        <f t="shared" si="5"/>
        <v>157</v>
      </c>
      <c r="N67" s="185"/>
      <c r="O67" s="186"/>
      <c r="P67" s="187" t="b">
        <v>0</v>
      </c>
      <c r="Q67" s="201"/>
      <c r="R67" s="189">
        <v>0.0</v>
      </c>
      <c r="S67" s="202"/>
      <c r="T67" s="191"/>
      <c r="U67" s="69"/>
      <c r="V67" s="192">
        <f t="shared" si="3"/>
        <v>0</v>
      </c>
      <c r="W67" s="184">
        <f t="shared" si="6"/>
        <v>257</v>
      </c>
      <c r="X67" s="185"/>
      <c r="Y67" s="186"/>
      <c r="Z67" s="187" t="b">
        <v>0</v>
      </c>
      <c r="AA67" s="201"/>
      <c r="AB67" s="189">
        <v>0.0</v>
      </c>
      <c r="AC67" s="202"/>
      <c r="AD67" s="191"/>
      <c r="AE67" s="69"/>
      <c r="AF67" s="183">
        <f t="shared" si="4"/>
        <v>0</v>
      </c>
      <c r="AG67" s="184">
        <f t="shared" si="7"/>
        <v>357</v>
      </c>
      <c r="AH67" s="185"/>
      <c r="AI67" s="186"/>
      <c r="AJ67" s="187" t="b">
        <v>0</v>
      </c>
      <c r="AK67" s="201"/>
      <c r="AL67" s="189">
        <v>0.0</v>
      </c>
      <c r="AM67" s="202"/>
      <c r="AN67" s="191"/>
      <c r="AO67" s="7"/>
      <c r="AP67" s="3"/>
    </row>
    <row r="68">
      <c r="A68" s="3"/>
      <c r="B68" s="183">
        <f t="shared" si="1"/>
        <v>0</v>
      </c>
      <c r="C68" s="184">
        <v>58.0</v>
      </c>
      <c r="D68" s="200"/>
      <c r="E68" s="186"/>
      <c r="F68" s="187" t="b">
        <v>0</v>
      </c>
      <c r="G68" s="201"/>
      <c r="H68" s="189">
        <v>0.0</v>
      </c>
      <c r="I68" s="202"/>
      <c r="J68" s="191"/>
      <c r="K68" s="69"/>
      <c r="L68" s="192">
        <f t="shared" si="2"/>
        <v>0</v>
      </c>
      <c r="M68" s="184">
        <f t="shared" si="5"/>
        <v>158</v>
      </c>
      <c r="N68" s="200"/>
      <c r="O68" s="186"/>
      <c r="P68" s="187" t="b">
        <v>0</v>
      </c>
      <c r="Q68" s="201"/>
      <c r="R68" s="189">
        <v>0.0</v>
      </c>
      <c r="S68" s="202"/>
      <c r="T68" s="191"/>
      <c r="U68" s="69"/>
      <c r="V68" s="192">
        <f t="shared" si="3"/>
        <v>0</v>
      </c>
      <c r="W68" s="184">
        <f t="shared" si="6"/>
        <v>258</v>
      </c>
      <c r="X68" s="200"/>
      <c r="Y68" s="186"/>
      <c r="Z68" s="187" t="b">
        <v>0</v>
      </c>
      <c r="AA68" s="201"/>
      <c r="AB68" s="189">
        <v>0.0</v>
      </c>
      <c r="AC68" s="202"/>
      <c r="AD68" s="191"/>
      <c r="AE68" s="69"/>
      <c r="AF68" s="183">
        <f t="shared" si="4"/>
        <v>0</v>
      </c>
      <c r="AG68" s="184">
        <f t="shared" si="7"/>
        <v>358</v>
      </c>
      <c r="AH68" s="200"/>
      <c r="AI68" s="186"/>
      <c r="AJ68" s="187" t="b">
        <v>0</v>
      </c>
      <c r="AK68" s="201"/>
      <c r="AL68" s="189">
        <v>0.0</v>
      </c>
      <c r="AM68" s="202"/>
      <c r="AN68" s="191"/>
      <c r="AO68" s="7"/>
      <c r="AP68" s="3"/>
    </row>
    <row r="69">
      <c r="A69" s="3"/>
      <c r="B69" s="183">
        <f t="shared" si="1"/>
        <v>0</v>
      </c>
      <c r="C69" s="184">
        <v>59.0</v>
      </c>
      <c r="D69" s="185"/>
      <c r="E69" s="186"/>
      <c r="F69" s="187" t="b">
        <v>0</v>
      </c>
      <c r="G69" s="201"/>
      <c r="H69" s="189">
        <v>0.0</v>
      </c>
      <c r="I69" s="202"/>
      <c r="J69" s="191"/>
      <c r="K69" s="69"/>
      <c r="L69" s="192">
        <f t="shared" si="2"/>
        <v>0</v>
      </c>
      <c r="M69" s="184">
        <f t="shared" si="5"/>
        <v>159</v>
      </c>
      <c r="N69" s="185"/>
      <c r="O69" s="186"/>
      <c r="P69" s="187" t="b">
        <v>0</v>
      </c>
      <c r="Q69" s="201"/>
      <c r="R69" s="189">
        <v>0.0</v>
      </c>
      <c r="S69" s="202"/>
      <c r="T69" s="191"/>
      <c r="U69" s="69"/>
      <c r="V69" s="192">
        <f t="shared" si="3"/>
        <v>0</v>
      </c>
      <c r="W69" s="184">
        <f t="shared" si="6"/>
        <v>259</v>
      </c>
      <c r="X69" s="185"/>
      <c r="Y69" s="186"/>
      <c r="Z69" s="187" t="b">
        <v>0</v>
      </c>
      <c r="AA69" s="201"/>
      <c r="AB69" s="189">
        <v>0.0</v>
      </c>
      <c r="AC69" s="202"/>
      <c r="AD69" s="191"/>
      <c r="AE69" s="69"/>
      <c r="AF69" s="183">
        <f t="shared" si="4"/>
        <v>0</v>
      </c>
      <c r="AG69" s="184">
        <f t="shared" si="7"/>
        <v>359</v>
      </c>
      <c r="AH69" s="185"/>
      <c r="AI69" s="186"/>
      <c r="AJ69" s="187" t="b">
        <v>0</v>
      </c>
      <c r="AK69" s="201"/>
      <c r="AL69" s="189">
        <v>0.0</v>
      </c>
      <c r="AM69" s="202"/>
      <c r="AN69" s="191"/>
      <c r="AO69" s="7"/>
      <c r="AP69" s="3"/>
    </row>
    <row r="70">
      <c r="A70" s="3"/>
      <c r="B70" s="183">
        <f t="shared" si="1"/>
        <v>0</v>
      </c>
      <c r="C70" s="184">
        <v>60.0</v>
      </c>
      <c r="D70" s="200"/>
      <c r="E70" s="186"/>
      <c r="F70" s="187" t="b">
        <v>0</v>
      </c>
      <c r="G70" s="201"/>
      <c r="H70" s="189">
        <v>0.0</v>
      </c>
      <c r="I70" s="202"/>
      <c r="J70" s="191"/>
      <c r="K70" s="69"/>
      <c r="L70" s="192">
        <f t="shared" si="2"/>
        <v>0</v>
      </c>
      <c r="M70" s="184">
        <f t="shared" si="5"/>
        <v>160</v>
      </c>
      <c r="N70" s="200"/>
      <c r="O70" s="186"/>
      <c r="P70" s="187" t="b">
        <v>0</v>
      </c>
      <c r="Q70" s="201"/>
      <c r="R70" s="189">
        <v>0.0</v>
      </c>
      <c r="S70" s="202"/>
      <c r="T70" s="191"/>
      <c r="U70" s="69"/>
      <c r="V70" s="192">
        <f t="shared" si="3"/>
        <v>0</v>
      </c>
      <c r="W70" s="184">
        <f t="shared" si="6"/>
        <v>260</v>
      </c>
      <c r="X70" s="200"/>
      <c r="Y70" s="186"/>
      <c r="Z70" s="187" t="b">
        <v>0</v>
      </c>
      <c r="AA70" s="201"/>
      <c r="AB70" s="189">
        <v>0.0</v>
      </c>
      <c r="AC70" s="202"/>
      <c r="AD70" s="191"/>
      <c r="AE70" s="69"/>
      <c r="AF70" s="183">
        <f t="shared" si="4"/>
        <v>0</v>
      </c>
      <c r="AG70" s="184">
        <f t="shared" si="7"/>
        <v>360</v>
      </c>
      <c r="AH70" s="200"/>
      <c r="AI70" s="186"/>
      <c r="AJ70" s="187" t="b">
        <v>0</v>
      </c>
      <c r="AK70" s="201"/>
      <c r="AL70" s="189">
        <v>0.0</v>
      </c>
      <c r="AM70" s="202"/>
      <c r="AN70" s="191"/>
      <c r="AO70" s="7"/>
      <c r="AP70" s="3"/>
    </row>
    <row r="71">
      <c r="A71" s="3"/>
      <c r="B71" s="183">
        <f t="shared" si="1"/>
        <v>0</v>
      </c>
      <c r="C71" s="184">
        <v>61.0</v>
      </c>
      <c r="D71" s="185"/>
      <c r="E71" s="186"/>
      <c r="F71" s="187" t="b">
        <v>0</v>
      </c>
      <c r="G71" s="201"/>
      <c r="H71" s="189">
        <v>0.0</v>
      </c>
      <c r="I71" s="190"/>
      <c r="J71" s="191"/>
      <c r="K71" s="69"/>
      <c r="L71" s="192">
        <f t="shared" si="2"/>
        <v>0</v>
      </c>
      <c r="M71" s="184">
        <f t="shared" si="5"/>
        <v>161</v>
      </c>
      <c r="N71" s="185"/>
      <c r="O71" s="186"/>
      <c r="P71" s="187" t="b">
        <v>0</v>
      </c>
      <c r="Q71" s="201"/>
      <c r="R71" s="189">
        <v>0.0</v>
      </c>
      <c r="S71" s="190"/>
      <c r="T71" s="191"/>
      <c r="U71" s="69"/>
      <c r="V71" s="192">
        <f t="shared" si="3"/>
        <v>0</v>
      </c>
      <c r="W71" s="184">
        <f t="shared" si="6"/>
        <v>261</v>
      </c>
      <c r="X71" s="185"/>
      <c r="Y71" s="186"/>
      <c r="Z71" s="187" t="b">
        <v>0</v>
      </c>
      <c r="AA71" s="201"/>
      <c r="AB71" s="189">
        <v>0.0</v>
      </c>
      <c r="AC71" s="190"/>
      <c r="AD71" s="191"/>
      <c r="AE71" s="69"/>
      <c r="AF71" s="183">
        <f t="shared" si="4"/>
        <v>0</v>
      </c>
      <c r="AG71" s="184">
        <f t="shared" si="7"/>
        <v>361</v>
      </c>
      <c r="AH71" s="185"/>
      <c r="AI71" s="186"/>
      <c r="AJ71" s="187" t="b">
        <v>0</v>
      </c>
      <c r="AK71" s="201"/>
      <c r="AL71" s="189">
        <v>0.0</v>
      </c>
      <c r="AM71" s="190"/>
      <c r="AN71" s="191"/>
      <c r="AO71" s="7"/>
      <c r="AP71" s="3"/>
    </row>
    <row r="72">
      <c r="A72" s="3"/>
      <c r="B72" s="183">
        <f t="shared" si="1"/>
        <v>0</v>
      </c>
      <c r="C72" s="184">
        <v>62.0</v>
      </c>
      <c r="D72" s="200"/>
      <c r="E72" s="186"/>
      <c r="F72" s="187" t="b">
        <v>0</v>
      </c>
      <c r="G72" s="201"/>
      <c r="H72" s="189">
        <v>0.0</v>
      </c>
      <c r="I72" s="202"/>
      <c r="J72" s="191"/>
      <c r="K72" s="69"/>
      <c r="L72" s="192">
        <f t="shared" si="2"/>
        <v>0</v>
      </c>
      <c r="M72" s="184">
        <f t="shared" si="5"/>
        <v>162</v>
      </c>
      <c r="N72" s="200"/>
      <c r="O72" s="186"/>
      <c r="P72" s="187" t="b">
        <v>0</v>
      </c>
      <c r="Q72" s="201"/>
      <c r="R72" s="189">
        <v>0.0</v>
      </c>
      <c r="S72" s="202"/>
      <c r="T72" s="191"/>
      <c r="U72" s="69"/>
      <c r="V72" s="192">
        <f t="shared" si="3"/>
        <v>0</v>
      </c>
      <c r="W72" s="184">
        <f t="shared" si="6"/>
        <v>262</v>
      </c>
      <c r="X72" s="200"/>
      <c r="Y72" s="186"/>
      <c r="Z72" s="187" t="b">
        <v>0</v>
      </c>
      <c r="AA72" s="201"/>
      <c r="AB72" s="189">
        <v>0.0</v>
      </c>
      <c r="AC72" s="202"/>
      <c r="AD72" s="191"/>
      <c r="AE72" s="69"/>
      <c r="AF72" s="183">
        <f t="shared" si="4"/>
        <v>0</v>
      </c>
      <c r="AG72" s="184">
        <f t="shared" si="7"/>
        <v>362</v>
      </c>
      <c r="AH72" s="200"/>
      <c r="AI72" s="186"/>
      <c r="AJ72" s="187" t="b">
        <v>0</v>
      </c>
      <c r="AK72" s="201"/>
      <c r="AL72" s="189">
        <v>0.0</v>
      </c>
      <c r="AM72" s="202"/>
      <c r="AN72" s="191"/>
      <c r="AO72" s="7"/>
      <c r="AP72" s="3"/>
    </row>
    <row r="73">
      <c r="A73" s="3"/>
      <c r="B73" s="183">
        <f t="shared" si="1"/>
        <v>0</v>
      </c>
      <c r="C73" s="184">
        <v>63.0</v>
      </c>
      <c r="D73" s="185"/>
      <c r="E73" s="186"/>
      <c r="F73" s="187" t="b">
        <v>0</v>
      </c>
      <c r="G73" s="201"/>
      <c r="H73" s="189">
        <v>0.0</v>
      </c>
      <c r="I73" s="202"/>
      <c r="J73" s="191"/>
      <c r="K73" s="69"/>
      <c r="L73" s="192">
        <f t="shared" si="2"/>
        <v>0</v>
      </c>
      <c r="M73" s="184">
        <f t="shared" si="5"/>
        <v>163</v>
      </c>
      <c r="N73" s="185"/>
      <c r="O73" s="186"/>
      <c r="P73" s="187" t="b">
        <v>0</v>
      </c>
      <c r="Q73" s="201"/>
      <c r="R73" s="189">
        <v>0.0</v>
      </c>
      <c r="S73" s="202"/>
      <c r="T73" s="191"/>
      <c r="U73" s="69"/>
      <c r="V73" s="192">
        <f t="shared" si="3"/>
        <v>0</v>
      </c>
      <c r="W73" s="184">
        <f t="shared" si="6"/>
        <v>263</v>
      </c>
      <c r="X73" s="185"/>
      <c r="Y73" s="186"/>
      <c r="Z73" s="187" t="b">
        <v>0</v>
      </c>
      <c r="AA73" s="201"/>
      <c r="AB73" s="189">
        <v>0.0</v>
      </c>
      <c r="AC73" s="202"/>
      <c r="AD73" s="191"/>
      <c r="AE73" s="69"/>
      <c r="AF73" s="183">
        <f t="shared" si="4"/>
        <v>0</v>
      </c>
      <c r="AG73" s="184">
        <f t="shared" si="7"/>
        <v>363</v>
      </c>
      <c r="AH73" s="185"/>
      <c r="AI73" s="186"/>
      <c r="AJ73" s="187" t="b">
        <v>0</v>
      </c>
      <c r="AK73" s="201"/>
      <c r="AL73" s="189">
        <v>0.0</v>
      </c>
      <c r="AM73" s="202"/>
      <c r="AN73" s="191"/>
      <c r="AO73" s="7"/>
      <c r="AP73" s="3"/>
    </row>
    <row r="74">
      <c r="A74" s="3"/>
      <c r="B74" s="183">
        <f t="shared" si="1"/>
        <v>0</v>
      </c>
      <c r="C74" s="184">
        <v>64.0</v>
      </c>
      <c r="D74" s="200"/>
      <c r="E74" s="186"/>
      <c r="F74" s="187" t="b">
        <v>0</v>
      </c>
      <c r="G74" s="201"/>
      <c r="H74" s="189">
        <v>0.0</v>
      </c>
      <c r="I74" s="202"/>
      <c r="J74" s="191"/>
      <c r="K74" s="69"/>
      <c r="L74" s="192">
        <f t="shared" si="2"/>
        <v>0</v>
      </c>
      <c r="M74" s="184">
        <f t="shared" si="5"/>
        <v>164</v>
      </c>
      <c r="N74" s="200"/>
      <c r="O74" s="186"/>
      <c r="P74" s="187" t="b">
        <v>0</v>
      </c>
      <c r="Q74" s="201"/>
      <c r="R74" s="189">
        <v>0.0</v>
      </c>
      <c r="S74" s="202"/>
      <c r="T74" s="191"/>
      <c r="U74" s="69"/>
      <c r="V74" s="192">
        <f t="shared" si="3"/>
        <v>0</v>
      </c>
      <c r="W74" s="184">
        <f t="shared" si="6"/>
        <v>264</v>
      </c>
      <c r="X74" s="200"/>
      <c r="Y74" s="186"/>
      <c r="Z74" s="187" t="b">
        <v>0</v>
      </c>
      <c r="AA74" s="201"/>
      <c r="AB74" s="189">
        <v>0.0</v>
      </c>
      <c r="AC74" s="202"/>
      <c r="AD74" s="191"/>
      <c r="AE74" s="69"/>
      <c r="AF74" s="183">
        <f t="shared" si="4"/>
        <v>0</v>
      </c>
      <c r="AG74" s="184">
        <f t="shared" si="7"/>
        <v>364</v>
      </c>
      <c r="AH74" s="200"/>
      <c r="AI74" s="186"/>
      <c r="AJ74" s="187" t="b">
        <v>0</v>
      </c>
      <c r="AK74" s="201"/>
      <c r="AL74" s="189">
        <v>0.0</v>
      </c>
      <c r="AM74" s="202"/>
      <c r="AN74" s="191"/>
      <c r="AO74" s="7"/>
      <c r="AP74" s="3"/>
    </row>
    <row r="75">
      <c r="A75" s="3"/>
      <c r="B75" s="183">
        <f t="shared" si="1"/>
        <v>0</v>
      </c>
      <c r="C75" s="184">
        <v>65.0</v>
      </c>
      <c r="D75" s="185"/>
      <c r="E75" s="186"/>
      <c r="F75" s="187" t="b">
        <v>0</v>
      </c>
      <c r="G75" s="201"/>
      <c r="H75" s="189">
        <v>0.0</v>
      </c>
      <c r="I75" s="202"/>
      <c r="J75" s="191"/>
      <c r="K75" s="69"/>
      <c r="L75" s="192">
        <f t="shared" si="2"/>
        <v>0</v>
      </c>
      <c r="M75" s="184">
        <f t="shared" si="5"/>
        <v>165</v>
      </c>
      <c r="N75" s="185"/>
      <c r="O75" s="186"/>
      <c r="P75" s="187" t="b">
        <v>0</v>
      </c>
      <c r="Q75" s="201"/>
      <c r="R75" s="189">
        <v>0.0</v>
      </c>
      <c r="S75" s="202"/>
      <c r="T75" s="191"/>
      <c r="U75" s="69"/>
      <c r="V75" s="192">
        <f t="shared" si="3"/>
        <v>0</v>
      </c>
      <c r="W75" s="184">
        <f t="shared" si="6"/>
        <v>265</v>
      </c>
      <c r="X75" s="185"/>
      <c r="Y75" s="186"/>
      <c r="Z75" s="187" t="b">
        <v>0</v>
      </c>
      <c r="AA75" s="201"/>
      <c r="AB75" s="189">
        <v>0.0</v>
      </c>
      <c r="AC75" s="202"/>
      <c r="AD75" s="191"/>
      <c r="AE75" s="69"/>
      <c r="AF75" s="183">
        <f t="shared" si="4"/>
        <v>0</v>
      </c>
      <c r="AG75" s="184">
        <f t="shared" si="7"/>
        <v>365</v>
      </c>
      <c r="AH75" s="185"/>
      <c r="AI75" s="186"/>
      <c r="AJ75" s="187" t="b">
        <v>0</v>
      </c>
      <c r="AK75" s="201"/>
      <c r="AL75" s="189">
        <v>0.0</v>
      </c>
      <c r="AM75" s="202"/>
      <c r="AN75" s="191"/>
      <c r="AO75" s="7"/>
      <c r="AP75" s="3"/>
    </row>
    <row r="76">
      <c r="A76" s="3"/>
      <c r="B76" s="183">
        <f t="shared" si="1"/>
        <v>0</v>
      </c>
      <c r="C76" s="184">
        <v>66.0</v>
      </c>
      <c r="D76" s="200"/>
      <c r="E76" s="186"/>
      <c r="F76" s="187" t="b">
        <v>0</v>
      </c>
      <c r="G76" s="201"/>
      <c r="H76" s="189">
        <v>0.0</v>
      </c>
      <c r="I76" s="202"/>
      <c r="J76" s="191"/>
      <c r="K76" s="69"/>
      <c r="L76" s="192">
        <f t="shared" si="2"/>
        <v>0</v>
      </c>
      <c r="M76" s="184">
        <f t="shared" si="5"/>
        <v>166</v>
      </c>
      <c r="N76" s="200"/>
      <c r="O76" s="186"/>
      <c r="P76" s="187" t="b">
        <v>0</v>
      </c>
      <c r="Q76" s="201"/>
      <c r="R76" s="189">
        <v>0.0</v>
      </c>
      <c r="S76" s="202"/>
      <c r="T76" s="191"/>
      <c r="U76" s="69"/>
      <c r="V76" s="192">
        <f t="shared" si="3"/>
        <v>0</v>
      </c>
      <c r="W76" s="184">
        <f t="shared" si="6"/>
        <v>266</v>
      </c>
      <c r="X76" s="200"/>
      <c r="Y76" s="186"/>
      <c r="Z76" s="187" t="b">
        <v>0</v>
      </c>
      <c r="AA76" s="201"/>
      <c r="AB76" s="189">
        <v>0.0</v>
      </c>
      <c r="AC76" s="202"/>
      <c r="AD76" s="191"/>
      <c r="AE76" s="69"/>
      <c r="AF76" s="183">
        <f t="shared" si="4"/>
        <v>0</v>
      </c>
      <c r="AG76" s="184">
        <f t="shared" si="7"/>
        <v>366</v>
      </c>
      <c r="AH76" s="200"/>
      <c r="AI76" s="186"/>
      <c r="AJ76" s="187" t="b">
        <v>0</v>
      </c>
      <c r="AK76" s="201"/>
      <c r="AL76" s="189">
        <v>0.0</v>
      </c>
      <c r="AM76" s="202"/>
      <c r="AN76" s="191"/>
      <c r="AO76" s="7"/>
      <c r="AP76" s="3"/>
    </row>
    <row r="77">
      <c r="A77" s="3"/>
      <c r="B77" s="183">
        <f t="shared" si="1"/>
        <v>0</v>
      </c>
      <c r="C77" s="184">
        <v>67.0</v>
      </c>
      <c r="D77" s="185"/>
      <c r="E77" s="186"/>
      <c r="F77" s="187" t="b">
        <v>0</v>
      </c>
      <c r="G77" s="201"/>
      <c r="H77" s="189">
        <v>0.0</v>
      </c>
      <c r="I77" s="190"/>
      <c r="J77" s="191"/>
      <c r="K77" s="69"/>
      <c r="L77" s="192">
        <f t="shared" si="2"/>
        <v>0</v>
      </c>
      <c r="M77" s="184">
        <f t="shared" si="5"/>
        <v>167</v>
      </c>
      <c r="N77" s="185"/>
      <c r="O77" s="186"/>
      <c r="P77" s="187" t="b">
        <v>0</v>
      </c>
      <c r="Q77" s="201"/>
      <c r="R77" s="189">
        <v>0.0</v>
      </c>
      <c r="S77" s="190"/>
      <c r="T77" s="191"/>
      <c r="U77" s="69"/>
      <c r="V77" s="192">
        <f t="shared" si="3"/>
        <v>0</v>
      </c>
      <c r="W77" s="184">
        <f t="shared" si="6"/>
        <v>267</v>
      </c>
      <c r="X77" s="185"/>
      <c r="Y77" s="186"/>
      <c r="Z77" s="187" t="b">
        <v>0</v>
      </c>
      <c r="AA77" s="201"/>
      <c r="AB77" s="189">
        <v>0.0</v>
      </c>
      <c r="AC77" s="190"/>
      <c r="AD77" s="191"/>
      <c r="AE77" s="69"/>
      <c r="AF77" s="183">
        <f t="shared" si="4"/>
        <v>0</v>
      </c>
      <c r="AG77" s="184">
        <f t="shared" si="7"/>
        <v>367</v>
      </c>
      <c r="AH77" s="185"/>
      <c r="AI77" s="186"/>
      <c r="AJ77" s="187" t="b">
        <v>0</v>
      </c>
      <c r="AK77" s="201"/>
      <c r="AL77" s="189">
        <v>0.0</v>
      </c>
      <c r="AM77" s="190"/>
      <c r="AN77" s="191"/>
      <c r="AO77" s="7"/>
      <c r="AP77" s="3"/>
    </row>
    <row r="78">
      <c r="A78" s="3"/>
      <c r="B78" s="183">
        <f t="shared" si="1"/>
        <v>0</v>
      </c>
      <c r="C78" s="184">
        <v>68.0</v>
      </c>
      <c r="D78" s="200"/>
      <c r="E78" s="186"/>
      <c r="F78" s="187" t="b">
        <v>0</v>
      </c>
      <c r="G78" s="201"/>
      <c r="H78" s="189">
        <v>0.0</v>
      </c>
      <c r="I78" s="202"/>
      <c r="J78" s="191"/>
      <c r="K78" s="69"/>
      <c r="L78" s="192">
        <f t="shared" si="2"/>
        <v>0</v>
      </c>
      <c r="M78" s="215">
        <f t="shared" si="5"/>
        <v>168</v>
      </c>
      <c r="N78" s="216"/>
      <c r="O78" s="217"/>
      <c r="P78" s="218" t="b">
        <v>0</v>
      </c>
      <c r="Q78" s="201"/>
      <c r="R78" s="189">
        <v>0.0</v>
      </c>
      <c r="S78" s="219"/>
      <c r="T78" s="220"/>
      <c r="U78" s="69"/>
      <c r="V78" s="192">
        <f t="shared" si="3"/>
        <v>0</v>
      </c>
      <c r="W78" s="184">
        <f t="shared" si="6"/>
        <v>268</v>
      </c>
      <c r="X78" s="200"/>
      <c r="Y78" s="186"/>
      <c r="Z78" s="187" t="b">
        <v>0</v>
      </c>
      <c r="AA78" s="201"/>
      <c r="AB78" s="189">
        <v>0.0</v>
      </c>
      <c r="AC78" s="202"/>
      <c r="AD78" s="191"/>
      <c r="AE78" s="69"/>
      <c r="AF78" s="183">
        <f t="shared" si="4"/>
        <v>0</v>
      </c>
      <c r="AG78" s="184">
        <f t="shared" si="7"/>
        <v>368</v>
      </c>
      <c r="AH78" s="200"/>
      <c r="AI78" s="186"/>
      <c r="AJ78" s="187" t="b">
        <v>0</v>
      </c>
      <c r="AK78" s="201"/>
      <c r="AL78" s="189">
        <v>0.0</v>
      </c>
      <c r="AM78" s="202"/>
      <c r="AN78" s="191"/>
      <c r="AO78" s="7"/>
      <c r="AP78" s="3"/>
    </row>
    <row r="79">
      <c r="A79" s="3"/>
      <c r="B79" s="183">
        <f t="shared" si="1"/>
        <v>0</v>
      </c>
      <c r="C79" s="184">
        <v>69.0</v>
      </c>
      <c r="D79" s="185"/>
      <c r="E79" s="186"/>
      <c r="F79" s="187" t="b">
        <v>0</v>
      </c>
      <c r="G79" s="201"/>
      <c r="H79" s="189">
        <v>0.0</v>
      </c>
      <c r="I79" s="202"/>
      <c r="J79" s="191"/>
      <c r="K79" s="69"/>
      <c r="L79" s="192">
        <f t="shared" si="2"/>
        <v>0</v>
      </c>
      <c r="M79" s="221">
        <f t="shared" si="5"/>
        <v>169</v>
      </c>
      <c r="N79" s="194"/>
      <c r="O79" s="177"/>
      <c r="P79" s="222" t="b">
        <v>0</v>
      </c>
      <c r="Q79" s="201"/>
      <c r="R79" s="189">
        <v>0.0</v>
      </c>
      <c r="S79" s="223"/>
      <c r="T79" s="224"/>
      <c r="U79" s="69"/>
      <c r="V79" s="192">
        <f t="shared" si="3"/>
        <v>0</v>
      </c>
      <c r="W79" s="184">
        <f t="shared" si="6"/>
        <v>269</v>
      </c>
      <c r="X79" s="185"/>
      <c r="Y79" s="186"/>
      <c r="Z79" s="187" t="b">
        <v>0</v>
      </c>
      <c r="AA79" s="201"/>
      <c r="AB79" s="189">
        <v>0.0</v>
      </c>
      <c r="AC79" s="202"/>
      <c r="AD79" s="191"/>
      <c r="AE79" s="69"/>
      <c r="AF79" s="183">
        <f t="shared" si="4"/>
        <v>0</v>
      </c>
      <c r="AG79" s="184">
        <f t="shared" si="7"/>
        <v>369</v>
      </c>
      <c r="AH79" s="185"/>
      <c r="AI79" s="186"/>
      <c r="AJ79" s="187" t="b">
        <v>0</v>
      </c>
      <c r="AK79" s="201"/>
      <c r="AL79" s="189">
        <v>0.0</v>
      </c>
      <c r="AM79" s="202"/>
      <c r="AN79" s="191"/>
      <c r="AO79" s="7"/>
      <c r="AP79" s="3"/>
    </row>
    <row r="80">
      <c r="A80" s="3"/>
      <c r="B80" s="183">
        <f t="shared" si="1"/>
        <v>0</v>
      </c>
      <c r="C80" s="184">
        <v>70.0</v>
      </c>
      <c r="D80" s="200"/>
      <c r="E80" s="186"/>
      <c r="F80" s="187" t="b">
        <v>0</v>
      </c>
      <c r="G80" s="201"/>
      <c r="H80" s="189">
        <v>0.0</v>
      </c>
      <c r="I80" s="202"/>
      <c r="J80" s="191"/>
      <c r="K80" s="69"/>
      <c r="L80" s="192">
        <f t="shared" si="2"/>
        <v>0</v>
      </c>
      <c r="M80" s="184">
        <f t="shared" si="5"/>
        <v>170</v>
      </c>
      <c r="N80" s="200"/>
      <c r="O80" s="186"/>
      <c r="P80" s="187" t="b">
        <v>0</v>
      </c>
      <c r="Q80" s="201"/>
      <c r="R80" s="189">
        <v>0.0</v>
      </c>
      <c r="S80" s="202"/>
      <c r="T80" s="191"/>
      <c r="U80" s="69"/>
      <c r="V80" s="192">
        <f t="shared" si="3"/>
        <v>0</v>
      </c>
      <c r="W80" s="184">
        <f t="shared" si="6"/>
        <v>270</v>
      </c>
      <c r="X80" s="200"/>
      <c r="Y80" s="186"/>
      <c r="Z80" s="187" t="b">
        <v>0</v>
      </c>
      <c r="AA80" s="201"/>
      <c r="AB80" s="189">
        <v>0.0</v>
      </c>
      <c r="AC80" s="202"/>
      <c r="AD80" s="191"/>
      <c r="AE80" s="69"/>
      <c r="AF80" s="183">
        <f t="shared" si="4"/>
        <v>0</v>
      </c>
      <c r="AG80" s="184">
        <f t="shared" si="7"/>
        <v>370</v>
      </c>
      <c r="AH80" s="200"/>
      <c r="AI80" s="186"/>
      <c r="AJ80" s="187" t="b">
        <v>0</v>
      </c>
      <c r="AK80" s="201"/>
      <c r="AL80" s="189">
        <v>0.0</v>
      </c>
      <c r="AM80" s="202"/>
      <c r="AN80" s="191"/>
      <c r="AO80" s="7"/>
      <c r="AP80" s="3"/>
    </row>
    <row r="81">
      <c r="A81" s="3"/>
      <c r="B81" s="183">
        <f t="shared" si="1"/>
        <v>0</v>
      </c>
      <c r="C81" s="184">
        <v>71.0</v>
      </c>
      <c r="D81" s="185"/>
      <c r="E81" s="186"/>
      <c r="F81" s="187" t="b">
        <v>0</v>
      </c>
      <c r="G81" s="201"/>
      <c r="H81" s="189">
        <v>0.0</v>
      </c>
      <c r="I81" s="202"/>
      <c r="J81" s="191"/>
      <c r="K81" s="69"/>
      <c r="L81" s="192">
        <f t="shared" si="2"/>
        <v>0</v>
      </c>
      <c r="M81" s="184">
        <f t="shared" si="5"/>
        <v>171</v>
      </c>
      <c r="N81" s="185"/>
      <c r="O81" s="186"/>
      <c r="P81" s="187" t="b">
        <v>0</v>
      </c>
      <c r="Q81" s="201"/>
      <c r="R81" s="189">
        <v>0.0</v>
      </c>
      <c r="S81" s="202"/>
      <c r="T81" s="191"/>
      <c r="U81" s="69"/>
      <c r="V81" s="192">
        <f t="shared" si="3"/>
        <v>0</v>
      </c>
      <c r="W81" s="184">
        <f t="shared" si="6"/>
        <v>271</v>
      </c>
      <c r="X81" s="185"/>
      <c r="Y81" s="186"/>
      <c r="Z81" s="187" t="b">
        <v>0</v>
      </c>
      <c r="AA81" s="201"/>
      <c r="AB81" s="189">
        <v>0.0</v>
      </c>
      <c r="AC81" s="202"/>
      <c r="AD81" s="191"/>
      <c r="AE81" s="69"/>
      <c r="AF81" s="183">
        <f t="shared" si="4"/>
        <v>0</v>
      </c>
      <c r="AG81" s="184">
        <f t="shared" si="7"/>
        <v>371</v>
      </c>
      <c r="AH81" s="185"/>
      <c r="AI81" s="186"/>
      <c r="AJ81" s="187" t="b">
        <v>0</v>
      </c>
      <c r="AK81" s="201"/>
      <c r="AL81" s="189">
        <v>0.0</v>
      </c>
      <c r="AM81" s="202"/>
      <c r="AN81" s="191"/>
      <c r="AO81" s="7"/>
      <c r="AP81" s="3"/>
    </row>
    <row r="82">
      <c r="A82" s="3"/>
      <c r="B82" s="183">
        <f t="shared" si="1"/>
        <v>0</v>
      </c>
      <c r="C82" s="184">
        <v>72.0</v>
      </c>
      <c r="D82" s="200"/>
      <c r="E82" s="186"/>
      <c r="F82" s="187" t="b">
        <v>0</v>
      </c>
      <c r="G82" s="201"/>
      <c r="H82" s="189">
        <v>0.0</v>
      </c>
      <c r="I82" s="202"/>
      <c r="J82" s="191"/>
      <c r="K82" s="69"/>
      <c r="L82" s="192">
        <f t="shared" si="2"/>
        <v>0</v>
      </c>
      <c r="M82" s="184">
        <f t="shared" si="5"/>
        <v>172</v>
      </c>
      <c r="N82" s="200"/>
      <c r="O82" s="186"/>
      <c r="P82" s="187" t="b">
        <v>0</v>
      </c>
      <c r="Q82" s="201"/>
      <c r="R82" s="189">
        <v>0.0</v>
      </c>
      <c r="S82" s="202"/>
      <c r="T82" s="191"/>
      <c r="U82" s="69"/>
      <c r="V82" s="192">
        <f t="shared" si="3"/>
        <v>0</v>
      </c>
      <c r="W82" s="184">
        <f t="shared" si="6"/>
        <v>272</v>
      </c>
      <c r="X82" s="200"/>
      <c r="Y82" s="186"/>
      <c r="Z82" s="187" t="b">
        <v>0</v>
      </c>
      <c r="AA82" s="201"/>
      <c r="AB82" s="189">
        <v>0.0</v>
      </c>
      <c r="AC82" s="202"/>
      <c r="AD82" s="191"/>
      <c r="AE82" s="69"/>
      <c r="AF82" s="183">
        <f t="shared" si="4"/>
        <v>0</v>
      </c>
      <c r="AG82" s="184">
        <f t="shared" si="7"/>
        <v>372</v>
      </c>
      <c r="AH82" s="200"/>
      <c r="AI82" s="186"/>
      <c r="AJ82" s="187" t="b">
        <v>0</v>
      </c>
      <c r="AK82" s="201"/>
      <c r="AL82" s="189">
        <v>0.0</v>
      </c>
      <c r="AM82" s="202"/>
      <c r="AN82" s="191"/>
      <c r="AO82" s="7"/>
      <c r="AP82" s="3"/>
    </row>
    <row r="83">
      <c r="A83" s="3"/>
      <c r="B83" s="183">
        <f t="shared" si="1"/>
        <v>0</v>
      </c>
      <c r="C83" s="184">
        <v>73.0</v>
      </c>
      <c r="D83" s="185"/>
      <c r="E83" s="186"/>
      <c r="F83" s="187" t="b">
        <v>0</v>
      </c>
      <c r="G83" s="201"/>
      <c r="H83" s="189">
        <v>0.0</v>
      </c>
      <c r="I83" s="190"/>
      <c r="J83" s="191"/>
      <c r="K83" s="69"/>
      <c r="L83" s="192">
        <f t="shared" si="2"/>
        <v>0</v>
      </c>
      <c r="M83" s="184">
        <f t="shared" si="5"/>
        <v>173</v>
      </c>
      <c r="N83" s="185"/>
      <c r="O83" s="186"/>
      <c r="P83" s="187" t="b">
        <v>0</v>
      </c>
      <c r="Q83" s="201"/>
      <c r="R83" s="189">
        <v>0.0</v>
      </c>
      <c r="S83" s="190"/>
      <c r="T83" s="191"/>
      <c r="U83" s="69"/>
      <c r="V83" s="192">
        <f t="shared" si="3"/>
        <v>0</v>
      </c>
      <c r="W83" s="184">
        <f t="shared" si="6"/>
        <v>273</v>
      </c>
      <c r="X83" s="185"/>
      <c r="Y83" s="186"/>
      <c r="Z83" s="187" t="b">
        <v>0</v>
      </c>
      <c r="AA83" s="201"/>
      <c r="AB83" s="189">
        <v>0.0</v>
      </c>
      <c r="AC83" s="190"/>
      <c r="AD83" s="191"/>
      <c r="AE83" s="69"/>
      <c r="AF83" s="183">
        <f t="shared" si="4"/>
        <v>0</v>
      </c>
      <c r="AG83" s="184">
        <f t="shared" si="7"/>
        <v>373</v>
      </c>
      <c r="AH83" s="185"/>
      <c r="AI83" s="186"/>
      <c r="AJ83" s="187" t="b">
        <v>0</v>
      </c>
      <c r="AK83" s="201"/>
      <c r="AL83" s="189">
        <v>0.0</v>
      </c>
      <c r="AM83" s="190"/>
      <c r="AN83" s="191"/>
      <c r="AO83" s="7"/>
      <c r="AP83" s="3"/>
    </row>
    <row r="84">
      <c r="A84" s="3"/>
      <c r="B84" s="183">
        <f t="shared" si="1"/>
        <v>0</v>
      </c>
      <c r="C84" s="184">
        <v>74.0</v>
      </c>
      <c r="D84" s="200"/>
      <c r="E84" s="186"/>
      <c r="F84" s="187" t="b">
        <v>0</v>
      </c>
      <c r="G84" s="201"/>
      <c r="H84" s="189">
        <v>0.0</v>
      </c>
      <c r="I84" s="202"/>
      <c r="J84" s="191"/>
      <c r="K84" s="69"/>
      <c r="L84" s="192">
        <f t="shared" si="2"/>
        <v>0</v>
      </c>
      <c r="M84" s="184">
        <f t="shared" si="5"/>
        <v>174</v>
      </c>
      <c r="N84" s="200"/>
      <c r="O84" s="186"/>
      <c r="P84" s="187" t="b">
        <v>0</v>
      </c>
      <c r="Q84" s="201"/>
      <c r="R84" s="189">
        <v>0.0</v>
      </c>
      <c r="S84" s="202"/>
      <c r="T84" s="191"/>
      <c r="U84" s="69"/>
      <c r="V84" s="192">
        <f t="shared" si="3"/>
        <v>0</v>
      </c>
      <c r="W84" s="184">
        <f t="shared" si="6"/>
        <v>274</v>
      </c>
      <c r="X84" s="200"/>
      <c r="Y84" s="186"/>
      <c r="Z84" s="187" t="b">
        <v>0</v>
      </c>
      <c r="AA84" s="201"/>
      <c r="AB84" s="189">
        <v>0.0</v>
      </c>
      <c r="AC84" s="202"/>
      <c r="AD84" s="191"/>
      <c r="AE84" s="69"/>
      <c r="AF84" s="183">
        <f t="shared" si="4"/>
        <v>0</v>
      </c>
      <c r="AG84" s="184">
        <f t="shared" si="7"/>
        <v>374</v>
      </c>
      <c r="AH84" s="200"/>
      <c r="AI84" s="186"/>
      <c r="AJ84" s="187" t="b">
        <v>0</v>
      </c>
      <c r="AK84" s="201"/>
      <c r="AL84" s="189">
        <v>0.0</v>
      </c>
      <c r="AM84" s="202"/>
      <c r="AN84" s="191"/>
      <c r="AO84" s="7"/>
      <c r="AP84" s="3"/>
    </row>
    <row r="85">
      <c r="A85" s="3"/>
      <c r="B85" s="183">
        <f t="shared" si="1"/>
        <v>0</v>
      </c>
      <c r="C85" s="184">
        <v>75.0</v>
      </c>
      <c r="D85" s="185"/>
      <c r="E85" s="186"/>
      <c r="F85" s="187" t="b">
        <v>0</v>
      </c>
      <c r="G85" s="201"/>
      <c r="H85" s="189">
        <v>0.0</v>
      </c>
      <c r="I85" s="202"/>
      <c r="J85" s="191"/>
      <c r="K85" s="69"/>
      <c r="L85" s="192">
        <f t="shared" si="2"/>
        <v>0</v>
      </c>
      <c r="M85" s="184">
        <f t="shared" si="5"/>
        <v>175</v>
      </c>
      <c r="N85" s="185"/>
      <c r="O85" s="186"/>
      <c r="P85" s="187" t="b">
        <v>0</v>
      </c>
      <c r="Q85" s="201"/>
      <c r="R85" s="189">
        <v>0.0</v>
      </c>
      <c r="S85" s="202"/>
      <c r="T85" s="191"/>
      <c r="U85" s="69"/>
      <c r="V85" s="192">
        <f t="shared" si="3"/>
        <v>0</v>
      </c>
      <c r="W85" s="184">
        <f t="shared" si="6"/>
        <v>275</v>
      </c>
      <c r="X85" s="185"/>
      <c r="Y85" s="186"/>
      <c r="Z85" s="187" t="b">
        <v>0</v>
      </c>
      <c r="AA85" s="201"/>
      <c r="AB85" s="189">
        <v>0.0</v>
      </c>
      <c r="AC85" s="202"/>
      <c r="AD85" s="191"/>
      <c r="AE85" s="69"/>
      <c r="AF85" s="183">
        <f t="shared" si="4"/>
        <v>0</v>
      </c>
      <c r="AG85" s="184">
        <f t="shared" si="7"/>
        <v>375</v>
      </c>
      <c r="AH85" s="185"/>
      <c r="AI85" s="186"/>
      <c r="AJ85" s="187" t="b">
        <v>0</v>
      </c>
      <c r="AK85" s="201"/>
      <c r="AL85" s="189">
        <v>0.0</v>
      </c>
      <c r="AM85" s="202"/>
      <c r="AN85" s="191"/>
      <c r="AO85" s="7"/>
      <c r="AP85" s="3"/>
    </row>
    <row r="86">
      <c r="A86" s="3"/>
      <c r="B86" s="183">
        <f t="shared" si="1"/>
        <v>0</v>
      </c>
      <c r="C86" s="184">
        <v>76.0</v>
      </c>
      <c r="D86" s="200"/>
      <c r="E86" s="186"/>
      <c r="F86" s="187" t="b">
        <v>0</v>
      </c>
      <c r="G86" s="201"/>
      <c r="H86" s="189">
        <v>0.0</v>
      </c>
      <c r="I86" s="202"/>
      <c r="J86" s="191"/>
      <c r="K86" s="69"/>
      <c r="L86" s="192">
        <f t="shared" si="2"/>
        <v>0</v>
      </c>
      <c r="M86" s="184">
        <f t="shared" si="5"/>
        <v>176</v>
      </c>
      <c r="N86" s="200"/>
      <c r="O86" s="186"/>
      <c r="P86" s="187" t="b">
        <v>0</v>
      </c>
      <c r="Q86" s="201"/>
      <c r="R86" s="189">
        <v>0.0</v>
      </c>
      <c r="S86" s="202"/>
      <c r="T86" s="191"/>
      <c r="U86" s="69"/>
      <c r="V86" s="192">
        <f t="shared" si="3"/>
        <v>0</v>
      </c>
      <c r="W86" s="184">
        <f t="shared" si="6"/>
        <v>276</v>
      </c>
      <c r="X86" s="200"/>
      <c r="Y86" s="186"/>
      <c r="Z86" s="187" t="b">
        <v>0</v>
      </c>
      <c r="AA86" s="201"/>
      <c r="AB86" s="189">
        <v>0.0</v>
      </c>
      <c r="AC86" s="202"/>
      <c r="AD86" s="191"/>
      <c r="AE86" s="69"/>
      <c r="AF86" s="183">
        <f t="shared" si="4"/>
        <v>0</v>
      </c>
      <c r="AG86" s="184">
        <f t="shared" si="7"/>
        <v>376</v>
      </c>
      <c r="AH86" s="200"/>
      <c r="AI86" s="186"/>
      <c r="AJ86" s="187" t="b">
        <v>0</v>
      </c>
      <c r="AK86" s="201"/>
      <c r="AL86" s="189">
        <v>0.0</v>
      </c>
      <c r="AM86" s="202"/>
      <c r="AN86" s="191"/>
      <c r="AO86" s="7"/>
      <c r="AP86" s="3"/>
    </row>
    <row r="87">
      <c r="A87" s="3"/>
      <c r="B87" s="183">
        <f t="shared" si="1"/>
        <v>0</v>
      </c>
      <c r="C87" s="184">
        <v>77.0</v>
      </c>
      <c r="D87" s="185"/>
      <c r="E87" s="186"/>
      <c r="F87" s="187" t="b">
        <v>0</v>
      </c>
      <c r="G87" s="201"/>
      <c r="H87" s="189">
        <v>0.0</v>
      </c>
      <c r="I87" s="202"/>
      <c r="J87" s="191"/>
      <c r="K87" s="69"/>
      <c r="L87" s="192">
        <f t="shared" si="2"/>
        <v>0</v>
      </c>
      <c r="M87" s="184">
        <f t="shared" si="5"/>
        <v>177</v>
      </c>
      <c r="N87" s="185"/>
      <c r="O87" s="186"/>
      <c r="P87" s="187" t="b">
        <v>0</v>
      </c>
      <c r="Q87" s="201"/>
      <c r="R87" s="189">
        <v>0.0</v>
      </c>
      <c r="S87" s="202"/>
      <c r="T87" s="191"/>
      <c r="U87" s="69"/>
      <c r="V87" s="192">
        <f t="shared" si="3"/>
        <v>0</v>
      </c>
      <c r="W87" s="184">
        <f t="shared" si="6"/>
        <v>277</v>
      </c>
      <c r="X87" s="185"/>
      <c r="Y87" s="186"/>
      <c r="Z87" s="187" t="b">
        <v>0</v>
      </c>
      <c r="AA87" s="201"/>
      <c r="AB87" s="189">
        <v>0.0</v>
      </c>
      <c r="AC87" s="202"/>
      <c r="AD87" s="191"/>
      <c r="AE87" s="69"/>
      <c r="AF87" s="183">
        <f t="shared" si="4"/>
        <v>0</v>
      </c>
      <c r="AG87" s="184">
        <f t="shared" si="7"/>
        <v>377</v>
      </c>
      <c r="AH87" s="185"/>
      <c r="AI87" s="186"/>
      <c r="AJ87" s="187" t="b">
        <v>0</v>
      </c>
      <c r="AK87" s="201"/>
      <c r="AL87" s="189">
        <v>0.0</v>
      </c>
      <c r="AM87" s="202"/>
      <c r="AN87" s="191"/>
      <c r="AO87" s="7"/>
      <c r="AP87" s="3"/>
    </row>
    <row r="88">
      <c r="A88" s="3"/>
      <c r="B88" s="183">
        <f t="shared" si="1"/>
        <v>0</v>
      </c>
      <c r="C88" s="184">
        <v>78.0</v>
      </c>
      <c r="D88" s="200"/>
      <c r="E88" s="186"/>
      <c r="F88" s="187" t="b">
        <v>0</v>
      </c>
      <c r="G88" s="201"/>
      <c r="H88" s="189">
        <v>0.0</v>
      </c>
      <c r="I88" s="202"/>
      <c r="J88" s="191"/>
      <c r="K88" s="69"/>
      <c r="L88" s="192">
        <f t="shared" si="2"/>
        <v>0</v>
      </c>
      <c r="M88" s="184">
        <f t="shared" si="5"/>
        <v>178</v>
      </c>
      <c r="N88" s="200"/>
      <c r="O88" s="186"/>
      <c r="P88" s="187" t="b">
        <v>0</v>
      </c>
      <c r="Q88" s="201"/>
      <c r="R88" s="189">
        <v>0.0</v>
      </c>
      <c r="S88" s="202"/>
      <c r="T88" s="191"/>
      <c r="U88" s="69"/>
      <c r="V88" s="192">
        <f t="shared" si="3"/>
        <v>0</v>
      </c>
      <c r="W88" s="184">
        <f t="shared" si="6"/>
        <v>278</v>
      </c>
      <c r="X88" s="200"/>
      <c r="Y88" s="186"/>
      <c r="Z88" s="187" t="b">
        <v>0</v>
      </c>
      <c r="AA88" s="201"/>
      <c r="AB88" s="189">
        <v>0.0</v>
      </c>
      <c r="AC88" s="202"/>
      <c r="AD88" s="191"/>
      <c r="AE88" s="69"/>
      <c r="AF88" s="183">
        <f t="shared" si="4"/>
        <v>0</v>
      </c>
      <c r="AG88" s="184">
        <f t="shared" si="7"/>
        <v>378</v>
      </c>
      <c r="AH88" s="200"/>
      <c r="AI88" s="186"/>
      <c r="AJ88" s="187" t="b">
        <v>0</v>
      </c>
      <c r="AK88" s="201"/>
      <c r="AL88" s="189">
        <v>0.0</v>
      </c>
      <c r="AM88" s="202"/>
      <c r="AN88" s="191"/>
      <c r="AO88" s="7"/>
      <c r="AP88" s="3"/>
    </row>
    <row r="89">
      <c r="A89" s="3"/>
      <c r="B89" s="183">
        <f t="shared" si="1"/>
        <v>0</v>
      </c>
      <c r="C89" s="184">
        <v>79.0</v>
      </c>
      <c r="D89" s="185"/>
      <c r="E89" s="186"/>
      <c r="F89" s="187" t="b">
        <v>0</v>
      </c>
      <c r="G89" s="201"/>
      <c r="H89" s="189">
        <v>0.0</v>
      </c>
      <c r="I89" s="190"/>
      <c r="J89" s="191"/>
      <c r="K89" s="69"/>
      <c r="L89" s="192">
        <f t="shared" si="2"/>
        <v>0</v>
      </c>
      <c r="M89" s="184">
        <f t="shared" si="5"/>
        <v>179</v>
      </c>
      <c r="N89" s="185"/>
      <c r="O89" s="186"/>
      <c r="P89" s="187" t="b">
        <v>0</v>
      </c>
      <c r="Q89" s="201"/>
      <c r="R89" s="189">
        <v>0.0</v>
      </c>
      <c r="S89" s="190"/>
      <c r="T89" s="191"/>
      <c r="U89" s="69"/>
      <c r="V89" s="192">
        <f t="shared" si="3"/>
        <v>0</v>
      </c>
      <c r="W89" s="184">
        <f t="shared" si="6"/>
        <v>279</v>
      </c>
      <c r="X89" s="185"/>
      <c r="Y89" s="186"/>
      <c r="Z89" s="187" t="b">
        <v>0</v>
      </c>
      <c r="AA89" s="201"/>
      <c r="AB89" s="189">
        <v>0.0</v>
      </c>
      <c r="AC89" s="190"/>
      <c r="AD89" s="191"/>
      <c r="AE89" s="69"/>
      <c r="AF89" s="183">
        <f t="shared" si="4"/>
        <v>0</v>
      </c>
      <c r="AG89" s="184">
        <f t="shared" si="7"/>
        <v>379</v>
      </c>
      <c r="AH89" s="185"/>
      <c r="AI89" s="186"/>
      <c r="AJ89" s="187" t="b">
        <v>0</v>
      </c>
      <c r="AK89" s="201"/>
      <c r="AL89" s="189">
        <v>0.0</v>
      </c>
      <c r="AM89" s="190"/>
      <c r="AN89" s="191"/>
      <c r="AO89" s="7"/>
      <c r="AP89" s="3"/>
    </row>
    <row r="90">
      <c r="A90" s="3"/>
      <c r="B90" s="183">
        <f t="shared" si="1"/>
        <v>0</v>
      </c>
      <c r="C90" s="184">
        <v>80.0</v>
      </c>
      <c r="D90" s="200"/>
      <c r="E90" s="186"/>
      <c r="F90" s="187" t="b">
        <v>0</v>
      </c>
      <c r="G90" s="201"/>
      <c r="H90" s="189">
        <v>0.0</v>
      </c>
      <c r="I90" s="202"/>
      <c r="J90" s="191"/>
      <c r="K90" s="69"/>
      <c r="L90" s="192">
        <f t="shared" si="2"/>
        <v>0</v>
      </c>
      <c r="M90" s="184">
        <f t="shared" si="5"/>
        <v>180</v>
      </c>
      <c r="N90" s="200"/>
      <c r="O90" s="186"/>
      <c r="P90" s="187" t="b">
        <v>0</v>
      </c>
      <c r="Q90" s="201"/>
      <c r="R90" s="189">
        <v>0.0</v>
      </c>
      <c r="S90" s="202"/>
      <c r="T90" s="191"/>
      <c r="U90" s="69"/>
      <c r="V90" s="192">
        <f t="shared" si="3"/>
        <v>0</v>
      </c>
      <c r="W90" s="184">
        <f t="shared" si="6"/>
        <v>280</v>
      </c>
      <c r="X90" s="200"/>
      <c r="Y90" s="186"/>
      <c r="Z90" s="187" t="b">
        <v>0</v>
      </c>
      <c r="AA90" s="201"/>
      <c r="AB90" s="189">
        <v>0.0</v>
      </c>
      <c r="AC90" s="202"/>
      <c r="AD90" s="191"/>
      <c r="AE90" s="69"/>
      <c r="AF90" s="183">
        <f t="shared" si="4"/>
        <v>0</v>
      </c>
      <c r="AG90" s="184">
        <f t="shared" si="7"/>
        <v>380</v>
      </c>
      <c r="AH90" s="200"/>
      <c r="AI90" s="186"/>
      <c r="AJ90" s="187" t="b">
        <v>0</v>
      </c>
      <c r="AK90" s="201"/>
      <c r="AL90" s="189">
        <v>0.0</v>
      </c>
      <c r="AM90" s="202"/>
      <c r="AN90" s="191"/>
      <c r="AO90" s="7"/>
      <c r="AP90" s="3"/>
    </row>
    <row r="91">
      <c r="A91" s="3"/>
      <c r="B91" s="183">
        <f t="shared" si="1"/>
        <v>0</v>
      </c>
      <c r="C91" s="184">
        <v>81.0</v>
      </c>
      <c r="D91" s="185"/>
      <c r="E91" s="186"/>
      <c r="F91" s="187" t="b">
        <v>0</v>
      </c>
      <c r="G91" s="201"/>
      <c r="H91" s="189">
        <v>0.0</v>
      </c>
      <c r="I91" s="202"/>
      <c r="J91" s="191"/>
      <c r="K91" s="69"/>
      <c r="L91" s="192">
        <f t="shared" si="2"/>
        <v>0</v>
      </c>
      <c r="M91" s="184">
        <f t="shared" si="5"/>
        <v>181</v>
      </c>
      <c r="N91" s="185"/>
      <c r="O91" s="186"/>
      <c r="P91" s="187" t="b">
        <v>0</v>
      </c>
      <c r="Q91" s="201"/>
      <c r="R91" s="189">
        <v>0.0</v>
      </c>
      <c r="S91" s="202"/>
      <c r="T91" s="191"/>
      <c r="U91" s="69"/>
      <c r="V91" s="192">
        <f t="shared" si="3"/>
        <v>0</v>
      </c>
      <c r="W91" s="184">
        <f t="shared" si="6"/>
        <v>281</v>
      </c>
      <c r="X91" s="185"/>
      <c r="Y91" s="186"/>
      <c r="Z91" s="187" t="b">
        <v>0</v>
      </c>
      <c r="AA91" s="201"/>
      <c r="AB91" s="189">
        <v>0.0</v>
      </c>
      <c r="AC91" s="202"/>
      <c r="AD91" s="191"/>
      <c r="AE91" s="69"/>
      <c r="AF91" s="183">
        <f t="shared" si="4"/>
        <v>0</v>
      </c>
      <c r="AG91" s="184">
        <f t="shared" si="7"/>
        <v>381</v>
      </c>
      <c r="AH91" s="185"/>
      <c r="AI91" s="186"/>
      <c r="AJ91" s="187" t="b">
        <v>0</v>
      </c>
      <c r="AK91" s="201"/>
      <c r="AL91" s="189">
        <v>0.0</v>
      </c>
      <c r="AM91" s="202"/>
      <c r="AN91" s="191"/>
      <c r="AO91" s="7"/>
      <c r="AP91" s="3"/>
    </row>
    <row r="92">
      <c r="A92" s="3"/>
      <c r="B92" s="183">
        <f t="shared" si="1"/>
        <v>0</v>
      </c>
      <c r="C92" s="184">
        <v>82.0</v>
      </c>
      <c r="D92" s="200"/>
      <c r="E92" s="186"/>
      <c r="F92" s="187" t="b">
        <v>0</v>
      </c>
      <c r="G92" s="201"/>
      <c r="H92" s="189">
        <v>0.0</v>
      </c>
      <c r="I92" s="202"/>
      <c r="J92" s="191"/>
      <c r="K92" s="69"/>
      <c r="L92" s="192">
        <f t="shared" si="2"/>
        <v>0</v>
      </c>
      <c r="M92" s="184">
        <f t="shared" si="5"/>
        <v>182</v>
      </c>
      <c r="N92" s="200"/>
      <c r="O92" s="186"/>
      <c r="P92" s="187" t="b">
        <v>0</v>
      </c>
      <c r="Q92" s="201"/>
      <c r="R92" s="189">
        <v>0.0</v>
      </c>
      <c r="S92" s="202"/>
      <c r="T92" s="191"/>
      <c r="U92" s="69"/>
      <c r="V92" s="192">
        <f t="shared" si="3"/>
        <v>0</v>
      </c>
      <c r="W92" s="184">
        <f t="shared" si="6"/>
        <v>282</v>
      </c>
      <c r="X92" s="200"/>
      <c r="Y92" s="186"/>
      <c r="Z92" s="187" t="b">
        <v>0</v>
      </c>
      <c r="AA92" s="201"/>
      <c r="AB92" s="189">
        <v>0.0</v>
      </c>
      <c r="AC92" s="202"/>
      <c r="AD92" s="191"/>
      <c r="AE92" s="69"/>
      <c r="AF92" s="183">
        <f t="shared" si="4"/>
        <v>0</v>
      </c>
      <c r="AG92" s="184">
        <f t="shared" si="7"/>
        <v>382</v>
      </c>
      <c r="AH92" s="200"/>
      <c r="AI92" s="186"/>
      <c r="AJ92" s="187" t="b">
        <v>0</v>
      </c>
      <c r="AK92" s="201"/>
      <c r="AL92" s="189">
        <v>0.0</v>
      </c>
      <c r="AM92" s="202"/>
      <c r="AN92" s="191"/>
      <c r="AO92" s="7"/>
      <c r="AP92" s="3"/>
    </row>
    <row r="93">
      <c r="A93" s="3"/>
      <c r="B93" s="183">
        <f t="shared" si="1"/>
        <v>0</v>
      </c>
      <c r="C93" s="184">
        <v>83.0</v>
      </c>
      <c r="D93" s="185"/>
      <c r="E93" s="186"/>
      <c r="F93" s="187" t="b">
        <v>0</v>
      </c>
      <c r="G93" s="201"/>
      <c r="H93" s="189">
        <v>0.0</v>
      </c>
      <c r="I93" s="202"/>
      <c r="J93" s="191"/>
      <c r="K93" s="69"/>
      <c r="L93" s="192">
        <f t="shared" si="2"/>
        <v>0</v>
      </c>
      <c r="M93" s="184">
        <f t="shared" si="5"/>
        <v>183</v>
      </c>
      <c r="N93" s="185"/>
      <c r="O93" s="186"/>
      <c r="P93" s="187" t="b">
        <v>0</v>
      </c>
      <c r="Q93" s="201"/>
      <c r="R93" s="189">
        <v>0.0</v>
      </c>
      <c r="S93" s="202"/>
      <c r="T93" s="191"/>
      <c r="U93" s="69"/>
      <c r="V93" s="192">
        <f t="shared" si="3"/>
        <v>0</v>
      </c>
      <c r="W93" s="184">
        <f t="shared" si="6"/>
        <v>283</v>
      </c>
      <c r="X93" s="185"/>
      <c r="Y93" s="186"/>
      <c r="Z93" s="187" t="b">
        <v>0</v>
      </c>
      <c r="AA93" s="201"/>
      <c r="AB93" s="189">
        <v>0.0</v>
      </c>
      <c r="AC93" s="202"/>
      <c r="AD93" s="191"/>
      <c r="AE93" s="69"/>
      <c r="AF93" s="183">
        <f t="shared" si="4"/>
        <v>0</v>
      </c>
      <c r="AG93" s="184">
        <f t="shared" si="7"/>
        <v>383</v>
      </c>
      <c r="AH93" s="185"/>
      <c r="AI93" s="186"/>
      <c r="AJ93" s="187" t="b">
        <v>0</v>
      </c>
      <c r="AK93" s="201"/>
      <c r="AL93" s="189">
        <v>0.0</v>
      </c>
      <c r="AM93" s="202"/>
      <c r="AN93" s="191"/>
      <c r="AO93" s="7"/>
      <c r="AP93" s="3"/>
    </row>
    <row r="94">
      <c r="A94" s="3"/>
      <c r="B94" s="183">
        <f t="shared" si="1"/>
        <v>0</v>
      </c>
      <c r="C94" s="184">
        <v>84.0</v>
      </c>
      <c r="D94" s="200"/>
      <c r="E94" s="186"/>
      <c r="F94" s="187" t="b">
        <v>0</v>
      </c>
      <c r="G94" s="201"/>
      <c r="H94" s="189">
        <v>0.0</v>
      </c>
      <c r="I94" s="202"/>
      <c r="J94" s="191"/>
      <c r="K94" s="69"/>
      <c r="L94" s="192">
        <f t="shared" si="2"/>
        <v>0</v>
      </c>
      <c r="M94" s="184">
        <f t="shared" si="5"/>
        <v>184</v>
      </c>
      <c r="N94" s="200"/>
      <c r="O94" s="186"/>
      <c r="P94" s="187" t="b">
        <v>0</v>
      </c>
      <c r="Q94" s="201"/>
      <c r="R94" s="189">
        <v>0.0</v>
      </c>
      <c r="S94" s="202"/>
      <c r="T94" s="191"/>
      <c r="U94" s="69"/>
      <c r="V94" s="192">
        <f t="shared" si="3"/>
        <v>0</v>
      </c>
      <c r="W94" s="184">
        <f t="shared" si="6"/>
        <v>284</v>
      </c>
      <c r="X94" s="200"/>
      <c r="Y94" s="186"/>
      <c r="Z94" s="187" t="b">
        <v>0</v>
      </c>
      <c r="AA94" s="201"/>
      <c r="AB94" s="189">
        <v>0.0</v>
      </c>
      <c r="AC94" s="202"/>
      <c r="AD94" s="191"/>
      <c r="AE94" s="69"/>
      <c r="AF94" s="183">
        <f t="shared" si="4"/>
        <v>0</v>
      </c>
      <c r="AG94" s="184">
        <f t="shared" si="7"/>
        <v>384</v>
      </c>
      <c r="AH94" s="200"/>
      <c r="AI94" s="186"/>
      <c r="AJ94" s="187" t="b">
        <v>0</v>
      </c>
      <c r="AK94" s="201"/>
      <c r="AL94" s="189">
        <v>0.0</v>
      </c>
      <c r="AM94" s="202"/>
      <c r="AN94" s="191"/>
      <c r="AO94" s="7"/>
      <c r="AP94" s="3"/>
    </row>
    <row r="95">
      <c r="A95" s="3"/>
      <c r="B95" s="183">
        <f t="shared" si="1"/>
        <v>0</v>
      </c>
      <c r="C95" s="184">
        <v>85.0</v>
      </c>
      <c r="D95" s="185"/>
      <c r="E95" s="186"/>
      <c r="F95" s="187" t="b">
        <v>0</v>
      </c>
      <c r="G95" s="201"/>
      <c r="H95" s="189">
        <v>0.0</v>
      </c>
      <c r="I95" s="190"/>
      <c r="J95" s="191"/>
      <c r="K95" s="69"/>
      <c r="L95" s="192">
        <f t="shared" si="2"/>
        <v>0</v>
      </c>
      <c r="M95" s="184">
        <f t="shared" si="5"/>
        <v>185</v>
      </c>
      <c r="N95" s="185"/>
      <c r="O95" s="186"/>
      <c r="P95" s="187" t="b">
        <v>0</v>
      </c>
      <c r="Q95" s="201"/>
      <c r="R95" s="189">
        <v>0.0</v>
      </c>
      <c r="S95" s="190"/>
      <c r="T95" s="191"/>
      <c r="U95" s="69"/>
      <c r="V95" s="192">
        <f t="shared" si="3"/>
        <v>0</v>
      </c>
      <c r="W95" s="184">
        <f t="shared" si="6"/>
        <v>285</v>
      </c>
      <c r="X95" s="185"/>
      <c r="Y95" s="186"/>
      <c r="Z95" s="187" t="b">
        <v>0</v>
      </c>
      <c r="AA95" s="201"/>
      <c r="AB95" s="189">
        <v>0.0</v>
      </c>
      <c r="AC95" s="190"/>
      <c r="AD95" s="191"/>
      <c r="AE95" s="69"/>
      <c r="AF95" s="183">
        <f t="shared" si="4"/>
        <v>0</v>
      </c>
      <c r="AG95" s="184">
        <f t="shared" si="7"/>
        <v>385</v>
      </c>
      <c r="AH95" s="185"/>
      <c r="AI95" s="186"/>
      <c r="AJ95" s="187" t="b">
        <v>0</v>
      </c>
      <c r="AK95" s="201"/>
      <c r="AL95" s="189">
        <v>0.0</v>
      </c>
      <c r="AM95" s="190"/>
      <c r="AN95" s="191"/>
      <c r="AO95" s="7"/>
      <c r="AP95" s="3"/>
    </row>
    <row r="96">
      <c r="A96" s="3"/>
      <c r="B96" s="183">
        <f t="shared" si="1"/>
        <v>0</v>
      </c>
      <c r="C96" s="184">
        <v>86.0</v>
      </c>
      <c r="D96" s="200"/>
      <c r="E96" s="186"/>
      <c r="F96" s="187" t="b">
        <v>0</v>
      </c>
      <c r="G96" s="201"/>
      <c r="H96" s="189">
        <v>0.0</v>
      </c>
      <c r="I96" s="202"/>
      <c r="J96" s="191"/>
      <c r="K96" s="69"/>
      <c r="L96" s="192">
        <f t="shared" si="2"/>
        <v>0</v>
      </c>
      <c r="M96" s="184">
        <f t="shared" si="5"/>
        <v>186</v>
      </c>
      <c r="N96" s="200"/>
      <c r="O96" s="186"/>
      <c r="P96" s="187" t="b">
        <v>0</v>
      </c>
      <c r="Q96" s="201"/>
      <c r="R96" s="189">
        <v>0.0</v>
      </c>
      <c r="S96" s="202"/>
      <c r="T96" s="191"/>
      <c r="U96" s="69"/>
      <c r="V96" s="192">
        <f t="shared" si="3"/>
        <v>0</v>
      </c>
      <c r="W96" s="184">
        <f t="shared" si="6"/>
        <v>286</v>
      </c>
      <c r="X96" s="200"/>
      <c r="Y96" s="186"/>
      <c r="Z96" s="187" t="b">
        <v>0</v>
      </c>
      <c r="AA96" s="201"/>
      <c r="AB96" s="189">
        <v>0.0</v>
      </c>
      <c r="AC96" s="202"/>
      <c r="AD96" s="191"/>
      <c r="AE96" s="69"/>
      <c r="AF96" s="183">
        <f t="shared" si="4"/>
        <v>0</v>
      </c>
      <c r="AG96" s="184">
        <f t="shared" si="7"/>
        <v>386</v>
      </c>
      <c r="AH96" s="200"/>
      <c r="AI96" s="186"/>
      <c r="AJ96" s="187" t="b">
        <v>0</v>
      </c>
      <c r="AK96" s="201"/>
      <c r="AL96" s="189">
        <v>0.0</v>
      </c>
      <c r="AM96" s="202"/>
      <c r="AN96" s="191"/>
      <c r="AO96" s="7"/>
      <c r="AP96" s="3"/>
    </row>
    <row r="97">
      <c r="A97" s="3"/>
      <c r="B97" s="183">
        <f t="shared" si="1"/>
        <v>0</v>
      </c>
      <c r="C97" s="184">
        <v>87.0</v>
      </c>
      <c r="D97" s="185"/>
      <c r="E97" s="186"/>
      <c r="F97" s="187" t="b">
        <v>0</v>
      </c>
      <c r="G97" s="201"/>
      <c r="H97" s="189">
        <v>0.0</v>
      </c>
      <c r="I97" s="202"/>
      <c r="J97" s="191"/>
      <c r="K97" s="69"/>
      <c r="L97" s="192">
        <f t="shared" si="2"/>
        <v>0</v>
      </c>
      <c r="M97" s="184">
        <f t="shared" si="5"/>
        <v>187</v>
      </c>
      <c r="N97" s="185"/>
      <c r="O97" s="186"/>
      <c r="P97" s="187" t="b">
        <v>0</v>
      </c>
      <c r="Q97" s="201"/>
      <c r="R97" s="189">
        <v>0.0</v>
      </c>
      <c r="S97" s="202"/>
      <c r="T97" s="191"/>
      <c r="U97" s="69"/>
      <c r="V97" s="192">
        <f t="shared" si="3"/>
        <v>0</v>
      </c>
      <c r="W97" s="184">
        <f t="shared" si="6"/>
        <v>287</v>
      </c>
      <c r="X97" s="185"/>
      <c r="Y97" s="186"/>
      <c r="Z97" s="187" t="b">
        <v>0</v>
      </c>
      <c r="AA97" s="201"/>
      <c r="AB97" s="189">
        <v>0.0</v>
      </c>
      <c r="AC97" s="202"/>
      <c r="AD97" s="191"/>
      <c r="AE97" s="69"/>
      <c r="AF97" s="183">
        <f t="shared" si="4"/>
        <v>0</v>
      </c>
      <c r="AG97" s="184">
        <f t="shared" si="7"/>
        <v>387</v>
      </c>
      <c r="AH97" s="185"/>
      <c r="AI97" s="186"/>
      <c r="AJ97" s="187" t="b">
        <v>0</v>
      </c>
      <c r="AK97" s="201"/>
      <c r="AL97" s="189">
        <v>0.0</v>
      </c>
      <c r="AM97" s="202"/>
      <c r="AN97" s="191"/>
      <c r="AO97" s="7"/>
      <c r="AP97" s="3"/>
    </row>
    <row r="98">
      <c r="A98" s="3"/>
      <c r="B98" s="183">
        <f t="shared" si="1"/>
        <v>0</v>
      </c>
      <c r="C98" s="184">
        <v>88.0</v>
      </c>
      <c r="D98" s="200"/>
      <c r="E98" s="186"/>
      <c r="F98" s="187" t="b">
        <v>0</v>
      </c>
      <c r="G98" s="201"/>
      <c r="H98" s="189">
        <v>0.0</v>
      </c>
      <c r="I98" s="202"/>
      <c r="J98" s="191"/>
      <c r="K98" s="69"/>
      <c r="L98" s="192">
        <f t="shared" si="2"/>
        <v>0</v>
      </c>
      <c r="M98" s="184">
        <f t="shared" si="5"/>
        <v>188</v>
      </c>
      <c r="N98" s="200"/>
      <c r="O98" s="186"/>
      <c r="P98" s="187" t="b">
        <v>0</v>
      </c>
      <c r="Q98" s="201"/>
      <c r="R98" s="189">
        <v>0.0</v>
      </c>
      <c r="S98" s="202"/>
      <c r="T98" s="191"/>
      <c r="U98" s="69"/>
      <c r="V98" s="192">
        <f t="shared" si="3"/>
        <v>0</v>
      </c>
      <c r="W98" s="184">
        <f t="shared" si="6"/>
        <v>288</v>
      </c>
      <c r="X98" s="200"/>
      <c r="Y98" s="186"/>
      <c r="Z98" s="187" t="b">
        <v>0</v>
      </c>
      <c r="AA98" s="201"/>
      <c r="AB98" s="189">
        <v>0.0</v>
      </c>
      <c r="AC98" s="202"/>
      <c r="AD98" s="191"/>
      <c r="AE98" s="69"/>
      <c r="AF98" s="183">
        <f t="shared" si="4"/>
        <v>0</v>
      </c>
      <c r="AG98" s="184">
        <f t="shared" si="7"/>
        <v>388</v>
      </c>
      <c r="AH98" s="200"/>
      <c r="AI98" s="186"/>
      <c r="AJ98" s="187" t="b">
        <v>0</v>
      </c>
      <c r="AK98" s="201"/>
      <c r="AL98" s="189">
        <v>0.0</v>
      </c>
      <c r="AM98" s="202"/>
      <c r="AN98" s="191"/>
      <c r="AO98" s="7"/>
      <c r="AP98" s="3"/>
    </row>
    <row r="99">
      <c r="A99" s="3"/>
      <c r="B99" s="183">
        <f t="shared" si="1"/>
        <v>0</v>
      </c>
      <c r="C99" s="184">
        <v>89.0</v>
      </c>
      <c r="D99" s="185"/>
      <c r="E99" s="186"/>
      <c r="F99" s="187" t="b">
        <v>0</v>
      </c>
      <c r="G99" s="201"/>
      <c r="H99" s="189">
        <v>0.0</v>
      </c>
      <c r="I99" s="202"/>
      <c r="J99" s="191"/>
      <c r="K99" s="69"/>
      <c r="L99" s="192">
        <f t="shared" si="2"/>
        <v>0</v>
      </c>
      <c r="M99" s="184">
        <f t="shared" si="5"/>
        <v>189</v>
      </c>
      <c r="N99" s="185"/>
      <c r="O99" s="186"/>
      <c r="P99" s="187" t="b">
        <v>0</v>
      </c>
      <c r="Q99" s="201"/>
      <c r="R99" s="189">
        <v>0.0</v>
      </c>
      <c r="S99" s="202"/>
      <c r="T99" s="191"/>
      <c r="U99" s="69"/>
      <c r="V99" s="192">
        <f t="shared" si="3"/>
        <v>0</v>
      </c>
      <c r="W99" s="184">
        <f t="shared" si="6"/>
        <v>289</v>
      </c>
      <c r="X99" s="185"/>
      <c r="Y99" s="186"/>
      <c r="Z99" s="187" t="b">
        <v>0</v>
      </c>
      <c r="AA99" s="201"/>
      <c r="AB99" s="189">
        <v>0.0</v>
      </c>
      <c r="AC99" s="202"/>
      <c r="AD99" s="191"/>
      <c r="AE99" s="69"/>
      <c r="AF99" s="183">
        <f t="shared" si="4"/>
        <v>0</v>
      </c>
      <c r="AG99" s="184">
        <f t="shared" si="7"/>
        <v>389</v>
      </c>
      <c r="AH99" s="185"/>
      <c r="AI99" s="186"/>
      <c r="AJ99" s="187" t="b">
        <v>0</v>
      </c>
      <c r="AK99" s="201"/>
      <c r="AL99" s="189">
        <v>0.0</v>
      </c>
      <c r="AM99" s="202"/>
      <c r="AN99" s="191"/>
      <c r="AO99" s="7"/>
      <c r="AP99" s="3"/>
    </row>
    <row r="100">
      <c r="A100" s="3"/>
      <c r="B100" s="183">
        <f t="shared" si="1"/>
        <v>0</v>
      </c>
      <c r="C100" s="184">
        <v>90.0</v>
      </c>
      <c r="D100" s="200"/>
      <c r="E100" s="186"/>
      <c r="F100" s="187" t="b">
        <v>0</v>
      </c>
      <c r="G100" s="201"/>
      <c r="H100" s="189">
        <v>0.0</v>
      </c>
      <c r="I100" s="202"/>
      <c r="J100" s="191"/>
      <c r="K100" s="69"/>
      <c r="L100" s="192">
        <f t="shared" si="2"/>
        <v>0</v>
      </c>
      <c r="M100" s="184">
        <f t="shared" si="5"/>
        <v>190</v>
      </c>
      <c r="N100" s="200"/>
      <c r="O100" s="186"/>
      <c r="P100" s="187" t="b">
        <v>0</v>
      </c>
      <c r="Q100" s="201"/>
      <c r="R100" s="189">
        <v>0.0</v>
      </c>
      <c r="S100" s="202"/>
      <c r="T100" s="191"/>
      <c r="U100" s="69"/>
      <c r="V100" s="192">
        <f t="shared" si="3"/>
        <v>0</v>
      </c>
      <c r="W100" s="184">
        <f t="shared" si="6"/>
        <v>290</v>
      </c>
      <c r="X100" s="200"/>
      <c r="Y100" s="186"/>
      <c r="Z100" s="187" t="b">
        <v>0</v>
      </c>
      <c r="AA100" s="201"/>
      <c r="AB100" s="189">
        <v>0.0</v>
      </c>
      <c r="AC100" s="202"/>
      <c r="AD100" s="191"/>
      <c r="AE100" s="69"/>
      <c r="AF100" s="183">
        <f t="shared" si="4"/>
        <v>0</v>
      </c>
      <c r="AG100" s="184">
        <f t="shared" si="7"/>
        <v>390</v>
      </c>
      <c r="AH100" s="200"/>
      <c r="AI100" s="186"/>
      <c r="AJ100" s="187" t="b">
        <v>0</v>
      </c>
      <c r="AK100" s="201"/>
      <c r="AL100" s="189">
        <v>0.0</v>
      </c>
      <c r="AM100" s="202"/>
      <c r="AN100" s="191"/>
      <c r="AO100" s="7"/>
      <c r="AP100" s="3"/>
    </row>
    <row r="101">
      <c r="A101" s="3"/>
      <c r="B101" s="183">
        <f t="shared" si="1"/>
        <v>0</v>
      </c>
      <c r="C101" s="184">
        <v>91.0</v>
      </c>
      <c r="D101" s="185"/>
      <c r="E101" s="186"/>
      <c r="F101" s="187" t="b">
        <v>0</v>
      </c>
      <c r="G101" s="201"/>
      <c r="H101" s="189">
        <v>0.0</v>
      </c>
      <c r="I101" s="190"/>
      <c r="J101" s="191"/>
      <c r="K101" s="69"/>
      <c r="L101" s="192">
        <f t="shared" si="2"/>
        <v>0</v>
      </c>
      <c r="M101" s="184">
        <f t="shared" si="5"/>
        <v>191</v>
      </c>
      <c r="N101" s="185"/>
      <c r="O101" s="186"/>
      <c r="P101" s="187" t="b">
        <v>0</v>
      </c>
      <c r="Q101" s="201"/>
      <c r="R101" s="189">
        <v>0.0</v>
      </c>
      <c r="S101" s="190"/>
      <c r="T101" s="191"/>
      <c r="U101" s="69"/>
      <c r="V101" s="192">
        <f t="shared" si="3"/>
        <v>0</v>
      </c>
      <c r="W101" s="184">
        <f t="shared" si="6"/>
        <v>291</v>
      </c>
      <c r="X101" s="185"/>
      <c r="Y101" s="186"/>
      <c r="Z101" s="187" t="b">
        <v>0</v>
      </c>
      <c r="AA101" s="201"/>
      <c r="AB101" s="189">
        <v>0.0</v>
      </c>
      <c r="AC101" s="190"/>
      <c r="AD101" s="191"/>
      <c r="AE101" s="69"/>
      <c r="AF101" s="183">
        <f t="shared" si="4"/>
        <v>0</v>
      </c>
      <c r="AG101" s="184">
        <f t="shared" si="7"/>
        <v>391</v>
      </c>
      <c r="AH101" s="185"/>
      <c r="AI101" s="186"/>
      <c r="AJ101" s="187" t="b">
        <v>0</v>
      </c>
      <c r="AK101" s="201"/>
      <c r="AL101" s="189">
        <v>0.0</v>
      </c>
      <c r="AM101" s="190"/>
      <c r="AN101" s="191"/>
      <c r="AO101" s="7"/>
      <c r="AP101" s="3"/>
    </row>
    <row r="102">
      <c r="A102" s="3"/>
      <c r="B102" s="183">
        <f t="shared" si="1"/>
        <v>0</v>
      </c>
      <c r="C102" s="184">
        <v>92.0</v>
      </c>
      <c r="D102" s="200"/>
      <c r="E102" s="186"/>
      <c r="F102" s="187" t="b">
        <v>0</v>
      </c>
      <c r="G102" s="201"/>
      <c r="H102" s="189">
        <v>0.0</v>
      </c>
      <c r="I102" s="202"/>
      <c r="J102" s="191"/>
      <c r="K102" s="69"/>
      <c r="L102" s="192">
        <f t="shared" si="2"/>
        <v>0</v>
      </c>
      <c r="M102" s="184">
        <f t="shared" si="5"/>
        <v>192</v>
      </c>
      <c r="N102" s="200"/>
      <c r="O102" s="186"/>
      <c r="P102" s="187" t="b">
        <v>0</v>
      </c>
      <c r="Q102" s="201"/>
      <c r="R102" s="189">
        <v>0.0</v>
      </c>
      <c r="S102" s="202"/>
      <c r="T102" s="191"/>
      <c r="U102" s="69"/>
      <c r="V102" s="192">
        <f t="shared" si="3"/>
        <v>0</v>
      </c>
      <c r="W102" s="184">
        <f t="shared" si="6"/>
        <v>292</v>
      </c>
      <c r="X102" s="200"/>
      <c r="Y102" s="186"/>
      <c r="Z102" s="187" t="b">
        <v>0</v>
      </c>
      <c r="AA102" s="201"/>
      <c r="AB102" s="189">
        <v>0.0</v>
      </c>
      <c r="AC102" s="202"/>
      <c r="AD102" s="191"/>
      <c r="AE102" s="69"/>
      <c r="AF102" s="183">
        <f t="shared" si="4"/>
        <v>0</v>
      </c>
      <c r="AG102" s="184">
        <f t="shared" si="7"/>
        <v>392</v>
      </c>
      <c r="AH102" s="200"/>
      <c r="AI102" s="186"/>
      <c r="AJ102" s="187" t="b">
        <v>0</v>
      </c>
      <c r="AK102" s="201"/>
      <c r="AL102" s="189">
        <v>0.0</v>
      </c>
      <c r="AM102" s="202"/>
      <c r="AN102" s="191"/>
      <c r="AO102" s="7"/>
      <c r="AP102" s="3"/>
    </row>
    <row r="103">
      <c r="A103" s="3"/>
      <c r="B103" s="183">
        <f t="shared" si="1"/>
        <v>0</v>
      </c>
      <c r="C103" s="184">
        <v>93.0</v>
      </c>
      <c r="D103" s="185"/>
      <c r="E103" s="186"/>
      <c r="F103" s="187" t="b">
        <v>0</v>
      </c>
      <c r="G103" s="201"/>
      <c r="H103" s="189">
        <v>0.0</v>
      </c>
      <c r="I103" s="202"/>
      <c r="J103" s="191"/>
      <c r="K103" s="69"/>
      <c r="L103" s="192">
        <f t="shared" si="2"/>
        <v>0</v>
      </c>
      <c r="M103" s="184">
        <f t="shared" si="5"/>
        <v>193</v>
      </c>
      <c r="N103" s="185"/>
      <c r="O103" s="186"/>
      <c r="P103" s="187" t="b">
        <v>0</v>
      </c>
      <c r="Q103" s="201"/>
      <c r="R103" s="189">
        <v>0.0</v>
      </c>
      <c r="S103" s="202"/>
      <c r="T103" s="191"/>
      <c r="U103" s="69"/>
      <c r="V103" s="192">
        <f t="shared" si="3"/>
        <v>0</v>
      </c>
      <c r="W103" s="184">
        <f t="shared" si="6"/>
        <v>293</v>
      </c>
      <c r="X103" s="185"/>
      <c r="Y103" s="186"/>
      <c r="Z103" s="187" t="b">
        <v>0</v>
      </c>
      <c r="AA103" s="201"/>
      <c r="AB103" s="189">
        <v>0.0</v>
      </c>
      <c r="AC103" s="202"/>
      <c r="AD103" s="191"/>
      <c r="AE103" s="69"/>
      <c r="AF103" s="183">
        <f t="shared" si="4"/>
        <v>0</v>
      </c>
      <c r="AG103" s="184">
        <f t="shared" si="7"/>
        <v>393</v>
      </c>
      <c r="AH103" s="185"/>
      <c r="AI103" s="186"/>
      <c r="AJ103" s="187" t="b">
        <v>0</v>
      </c>
      <c r="AK103" s="201"/>
      <c r="AL103" s="189">
        <v>0.0</v>
      </c>
      <c r="AM103" s="202"/>
      <c r="AN103" s="191"/>
      <c r="AO103" s="7"/>
      <c r="AP103" s="3"/>
    </row>
    <row r="104">
      <c r="A104" s="3"/>
      <c r="B104" s="183">
        <f t="shared" si="1"/>
        <v>0</v>
      </c>
      <c r="C104" s="184">
        <v>94.0</v>
      </c>
      <c r="D104" s="200"/>
      <c r="E104" s="186"/>
      <c r="F104" s="187" t="b">
        <v>0</v>
      </c>
      <c r="G104" s="201"/>
      <c r="H104" s="189">
        <v>0.0</v>
      </c>
      <c r="I104" s="202"/>
      <c r="J104" s="191"/>
      <c r="K104" s="69"/>
      <c r="L104" s="192">
        <f t="shared" si="2"/>
        <v>0</v>
      </c>
      <c r="M104" s="184">
        <f t="shared" si="5"/>
        <v>194</v>
      </c>
      <c r="N104" s="200"/>
      <c r="O104" s="186"/>
      <c r="P104" s="187" t="b">
        <v>0</v>
      </c>
      <c r="Q104" s="201"/>
      <c r="R104" s="189">
        <v>0.0</v>
      </c>
      <c r="S104" s="202"/>
      <c r="T104" s="191"/>
      <c r="U104" s="69"/>
      <c r="V104" s="192">
        <f t="shared" si="3"/>
        <v>0</v>
      </c>
      <c r="W104" s="184">
        <f t="shared" si="6"/>
        <v>294</v>
      </c>
      <c r="X104" s="200"/>
      <c r="Y104" s="186"/>
      <c r="Z104" s="187" t="b">
        <v>0</v>
      </c>
      <c r="AA104" s="201"/>
      <c r="AB104" s="189">
        <v>0.0</v>
      </c>
      <c r="AC104" s="202"/>
      <c r="AD104" s="191"/>
      <c r="AE104" s="69"/>
      <c r="AF104" s="183">
        <f t="shared" si="4"/>
        <v>0</v>
      </c>
      <c r="AG104" s="184">
        <f t="shared" si="7"/>
        <v>394</v>
      </c>
      <c r="AH104" s="200"/>
      <c r="AI104" s="186"/>
      <c r="AJ104" s="187" t="b">
        <v>0</v>
      </c>
      <c r="AK104" s="201"/>
      <c r="AL104" s="189">
        <v>0.0</v>
      </c>
      <c r="AM104" s="202"/>
      <c r="AN104" s="191"/>
      <c r="AO104" s="7"/>
      <c r="AP104" s="3"/>
    </row>
    <row r="105">
      <c r="A105" s="3"/>
      <c r="B105" s="183">
        <f t="shared" si="1"/>
        <v>0</v>
      </c>
      <c r="C105" s="184">
        <v>95.0</v>
      </c>
      <c r="D105" s="185"/>
      <c r="E105" s="186"/>
      <c r="F105" s="187" t="b">
        <v>0</v>
      </c>
      <c r="G105" s="201"/>
      <c r="H105" s="189">
        <v>0.0</v>
      </c>
      <c r="I105" s="202"/>
      <c r="J105" s="191"/>
      <c r="K105" s="69"/>
      <c r="L105" s="192">
        <f t="shared" si="2"/>
        <v>0</v>
      </c>
      <c r="M105" s="184">
        <f t="shared" si="5"/>
        <v>195</v>
      </c>
      <c r="N105" s="185"/>
      <c r="O105" s="186"/>
      <c r="P105" s="187" t="b">
        <v>0</v>
      </c>
      <c r="Q105" s="201"/>
      <c r="R105" s="189">
        <v>0.0</v>
      </c>
      <c r="S105" s="202"/>
      <c r="T105" s="191"/>
      <c r="U105" s="69"/>
      <c r="V105" s="192">
        <f t="shared" si="3"/>
        <v>0</v>
      </c>
      <c r="W105" s="184">
        <f t="shared" si="6"/>
        <v>295</v>
      </c>
      <c r="X105" s="185"/>
      <c r="Y105" s="186"/>
      <c r="Z105" s="187" t="b">
        <v>0</v>
      </c>
      <c r="AA105" s="201"/>
      <c r="AB105" s="189">
        <v>0.0</v>
      </c>
      <c r="AC105" s="202"/>
      <c r="AD105" s="191"/>
      <c r="AE105" s="69"/>
      <c r="AF105" s="183">
        <f t="shared" si="4"/>
        <v>0</v>
      </c>
      <c r="AG105" s="184">
        <f t="shared" si="7"/>
        <v>395</v>
      </c>
      <c r="AH105" s="185"/>
      <c r="AI105" s="186"/>
      <c r="AJ105" s="187" t="b">
        <v>0</v>
      </c>
      <c r="AK105" s="201"/>
      <c r="AL105" s="189">
        <v>0.0</v>
      </c>
      <c r="AM105" s="202"/>
      <c r="AN105" s="191"/>
      <c r="AO105" s="7"/>
      <c r="AP105" s="3"/>
    </row>
    <row r="106">
      <c r="A106" s="3"/>
      <c r="B106" s="183">
        <f t="shared" si="1"/>
        <v>0</v>
      </c>
      <c r="C106" s="184">
        <v>96.0</v>
      </c>
      <c r="D106" s="200"/>
      <c r="E106" s="186"/>
      <c r="F106" s="187" t="b">
        <v>0</v>
      </c>
      <c r="G106" s="201"/>
      <c r="H106" s="189">
        <v>0.0</v>
      </c>
      <c r="I106" s="202"/>
      <c r="J106" s="191"/>
      <c r="K106" s="69"/>
      <c r="L106" s="192">
        <f t="shared" si="2"/>
        <v>0</v>
      </c>
      <c r="M106" s="184">
        <f t="shared" si="5"/>
        <v>196</v>
      </c>
      <c r="N106" s="200"/>
      <c r="O106" s="186"/>
      <c r="P106" s="187" t="b">
        <v>0</v>
      </c>
      <c r="Q106" s="201"/>
      <c r="R106" s="189">
        <v>0.0</v>
      </c>
      <c r="S106" s="202"/>
      <c r="T106" s="191"/>
      <c r="U106" s="69"/>
      <c r="V106" s="192">
        <f t="shared" si="3"/>
        <v>0</v>
      </c>
      <c r="W106" s="184">
        <f t="shared" si="6"/>
        <v>296</v>
      </c>
      <c r="X106" s="200"/>
      <c r="Y106" s="186"/>
      <c r="Z106" s="187" t="b">
        <v>0</v>
      </c>
      <c r="AA106" s="201"/>
      <c r="AB106" s="189">
        <v>0.0</v>
      </c>
      <c r="AC106" s="202"/>
      <c r="AD106" s="191"/>
      <c r="AE106" s="69"/>
      <c r="AF106" s="183">
        <f t="shared" si="4"/>
        <v>0</v>
      </c>
      <c r="AG106" s="184">
        <f t="shared" si="7"/>
        <v>396</v>
      </c>
      <c r="AH106" s="200"/>
      <c r="AI106" s="186"/>
      <c r="AJ106" s="187" t="b">
        <v>0</v>
      </c>
      <c r="AK106" s="201"/>
      <c r="AL106" s="189">
        <v>0.0</v>
      </c>
      <c r="AM106" s="202"/>
      <c r="AN106" s="191"/>
      <c r="AO106" s="7"/>
      <c r="AP106" s="3"/>
    </row>
    <row r="107">
      <c r="A107" s="3"/>
      <c r="B107" s="183">
        <f t="shared" si="1"/>
        <v>0</v>
      </c>
      <c r="C107" s="184">
        <v>97.0</v>
      </c>
      <c r="D107" s="185"/>
      <c r="E107" s="186"/>
      <c r="F107" s="187" t="b">
        <v>0</v>
      </c>
      <c r="G107" s="201"/>
      <c r="H107" s="189">
        <v>0.0</v>
      </c>
      <c r="I107" s="202"/>
      <c r="J107" s="191"/>
      <c r="K107" s="69"/>
      <c r="L107" s="192">
        <f t="shared" si="2"/>
        <v>0</v>
      </c>
      <c r="M107" s="184">
        <f t="shared" si="5"/>
        <v>197</v>
      </c>
      <c r="N107" s="185"/>
      <c r="O107" s="186"/>
      <c r="P107" s="187" t="b">
        <v>0</v>
      </c>
      <c r="Q107" s="201"/>
      <c r="R107" s="189">
        <v>0.0</v>
      </c>
      <c r="S107" s="202"/>
      <c r="T107" s="191"/>
      <c r="U107" s="69"/>
      <c r="V107" s="192">
        <f t="shared" si="3"/>
        <v>0</v>
      </c>
      <c r="W107" s="184">
        <f t="shared" si="6"/>
        <v>297</v>
      </c>
      <c r="X107" s="185"/>
      <c r="Y107" s="186"/>
      <c r="Z107" s="187" t="b">
        <v>0</v>
      </c>
      <c r="AA107" s="201"/>
      <c r="AB107" s="189">
        <v>0.0</v>
      </c>
      <c r="AC107" s="202"/>
      <c r="AD107" s="191"/>
      <c r="AE107" s="69"/>
      <c r="AF107" s="183">
        <f t="shared" si="4"/>
        <v>0</v>
      </c>
      <c r="AG107" s="184">
        <f t="shared" si="7"/>
        <v>397</v>
      </c>
      <c r="AH107" s="185"/>
      <c r="AI107" s="186"/>
      <c r="AJ107" s="187" t="b">
        <v>0</v>
      </c>
      <c r="AK107" s="201"/>
      <c r="AL107" s="189">
        <v>0.0</v>
      </c>
      <c r="AM107" s="202"/>
      <c r="AN107" s="191"/>
      <c r="AO107" s="7"/>
      <c r="AP107" s="3"/>
    </row>
    <row r="108">
      <c r="A108" s="3"/>
      <c r="B108" s="183">
        <f t="shared" si="1"/>
        <v>0</v>
      </c>
      <c r="C108" s="184">
        <v>98.0</v>
      </c>
      <c r="D108" s="200"/>
      <c r="E108" s="186"/>
      <c r="F108" s="187" t="b">
        <v>0</v>
      </c>
      <c r="G108" s="201"/>
      <c r="H108" s="189">
        <v>0.0</v>
      </c>
      <c r="I108" s="202"/>
      <c r="J108" s="191"/>
      <c r="K108" s="69"/>
      <c r="L108" s="192">
        <f t="shared" si="2"/>
        <v>0</v>
      </c>
      <c r="M108" s="184">
        <f t="shared" si="5"/>
        <v>198</v>
      </c>
      <c r="N108" s="200"/>
      <c r="O108" s="186"/>
      <c r="P108" s="187" t="b">
        <v>0</v>
      </c>
      <c r="Q108" s="201"/>
      <c r="R108" s="189">
        <v>0.0</v>
      </c>
      <c r="S108" s="202"/>
      <c r="T108" s="191"/>
      <c r="U108" s="69"/>
      <c r="V108" s="192">
        <f t="shared" si="3"/>
        <v>0</v>
      </c>
      <c r="W108" s="184">
        <f t="shared" si="6"/>
        <v>298</v>
      </c>
      <c r="X108" s="200"/>
      <c r="Y108" s="186"/>
      <c r="Z108" s="187" t="b">
        <v>0</v>
      </c>
      <c r="AA108" s="201"/>
      <c r="AB108" s="189">
        <v>0.0</v>
      </c>
      <c r="AC108" s="202"/>
      <c r="AD108" s="191"/>
      <c r="AE108" s="69"/>
      <c r="AF108" s="183">
        <f t="shared" si="4"/>
        <v>0</v>
      </c>
      <c r="AG108" s="184">
        <f t="shared" si="7"/>
        <v>398</v>
      </c>
      <c r="AH108" s="200"/>
      <c r="AI108" s="186"/>
      <c r="AJ108" s="187" t="b">
        <v>0</v>
      </c>
      <c r="AK108" s="201"/>
      <c r="AL108" s="189">
        <v>0.0</v>
      </c>
      <c r="AM108" s="202"/>
      <c r="AN108" s="191"/>
      <c r="AO108" s="7"/>
      <c r="AP108" s="3"/>
    </row>
    <row r="109">
      <c r="A109" s="3"/>
      <c r="B109" s="183">
        <f t="shared" si="1"/>
        <v>0</v>
      </c>
      <c r="C109" s="184">
        <v>99.0</v>
      </c>
      <c r="D109" s="185"/>
      <c r="E109" s="186"/>
      <c r="F109" s="187" t="b">
        <v>0</v>
      </c>
      <c r="G109" s="201"/>
      <c r="H109" s="189">
        <v>0.0</v>
      </c>
      <c r="I109" s="202"/>
      <c r="J109" s="191"/>
      <c r="K109" s="69"/>
      <c r="L109" s="192">
        <f t="shared" si="2"/>
        <v>0</v>
      </c>
      <c r="M109" s="184">
        <f t="shared" si="5"/>
        <v>199</v>
      </c>
      <c r="N109" s="185"/>
      <c r="O109" s="186"/>
      <c r="P109" s="187" t="b">
        <v>0</v>
      </c>
      <c r="Q109" s="201"/>
      <c r="R109" s="189">
        <v>0.0</v>
      </c>
      <c r="S109" s="202"/>
      <c r="T109" s="191"/>
      <c r="U109" s="69"/>
      <c r="V109" s="192">
        <f t="shared" si="3"/>
        <v>0</v>
      </c>
      <c r="W109" s="184">
        <f t="shared" si="6"/>
        <v>299</v>
      </c>
      <c r="X109" s="185"/>
      <c r="Y109" s="186"/>
      <c r="Z109" s="187" t="b">
        <v>0</v>
      </c>
      <c r="AA109" s="201"/>
      <c r="AB109" s="189">
        <v>0.0</v>
      </c>
      <c r="AC109" s="202"/>
      <c r="AD109" s="191"/>
      <c r="AE109" s="69"/>
      <c r="AF109" s="183">
        <f t="shared" si="4"/>
        <v>0</v>
      </c>
      <c r="AG109" s="184">
        <f t="shared" si="7"/>
        <v>399</v>
      </c>
      <c r="AH109" s="185"/>
      <c r="AI109" s="186"/>
      <c r="AJ109" s="187" t="b">
        <v>0</v>
      </c>
      <c r="AK109" s="201"/>
      <c r="AL109" s="189">
        <v>0.0</v>
      </c>
      <c r="AM109" s="202"/>
      <c r="AN109" s="191"/>
      <c r="AO109" s="7"/>
      <c r="AP109" s="3"/>
    </row>
    <row r="110">
      <c r="A110" s="3"/>
      <c r="B110" s="183">
        <f t="shared" si="1"/>
        <v>0</v>
      </c>
      <c r="C110" s="184">
        <v>100.0</v>
      </c>
      <c r="D110" s="200"/>
      <c r="E110" s="186"/>
      <c r="F110" s="187" t="b">
        <v>0</v>
      </c>
      <c r="G110" s="225"/>
      <c r="H110" s="189">
        <v>0.0</v>
      </c>
      <c r="I110" s="202"/>
      <c r="J110" s="191"/>
      <c r="K110" s="69"/>
      <c r="L110" s="192">
        <f t="shared" si="2"/>
        <v>0</v>
      </c>
      <c r="M110" s="184">
        <f t="shared" si="5"/>
        <v>200</v>
      </c>
      <c r="N110" s="200"/>
      <c r="O110" s="186"/>
      <c r="P110" s="187" t="b">
        <v>0</v>
      </c>
      <c r="Q110" s="225"/>
      <c r="R110" s="189">
        <v>0.0</v>
      </c>
      <c r="S110" s="202"/>
      <c r="T110" s="191"/>
      <c r="U110" s="69"/>
      <c r="V110" s="192">
        <f t="shared" si="3"/>
        <v>0</v>
      </c>
      <c r="W110" s="184">
        <f t="shared" si="6"/>
        <v>300</v>
      </c>
      <c r="X110" s="200"/>
      <c r="Y110" s="186"/>
      <c r="Z110" s="187" t="b">
        <v>0</v>
      </c>
      <c r="AA110" s="201"/>
      <c r="AB110" s="189">
        <v>0.0</v>
      </c>
      <c r="AC110" s="202"/>
      <c r="AD110" s="191"/>
      <c r="AE110" s="69"/>
      <c r="AF110" s="183">
        <f t="shared" si="4"/>
        <v>0</v>
      </c>
      <c r="AG110" s="184">
        <f t="shared" si="7"/>
        <v>400</v>
      </c>
      <c r="AH110" s="200"/>
      <c r="AI110" s="186"/>
      <c r="AJ110" s="187" t="b">
        <v>0</v>
      </c>
      <c r="AK110" s="201"/>
      <c r="AL110" s="189">
        <v>0.0</v>
      </c>
      <c r="AM110" s="202"/>
      <c r="AN110" s="191"/>
      <c r="AO110" s="7"/>
      <c r="AP110" s="3"/>
    </row>
    <row r="111">
      <c r="A111" s="3"/>
      <c r="B111" s="69">
        <f>SUM(B11:B110)</f>
        <v>3</v>
      </c>
      <c r="C111" s="27"/>
      <c r="D111" s="27"/>
      <c r="E111" s="27"/>
      <c r="F111" s="27"/>
      <c r="G111" s="226" t="s">
        <v>84</v>
      </c>
      <c r="H111" s="227">
        <f>SUM(H11:H110)</f>
        <v>0</v>
      </c>
      <c r="I111" s="7"/>
      <c r="J111" s="7"/>
      <c r="K111" s="69"/>
      <c r="L111" s="69">
        <f>SUM(L11:L110)</f>
        <v>0</v>
      </c>
      <c r="M111" s="7"/>
      <c r="N111" s="7"/>
      <c r="O111" s="7"/>
      <c r="P111" s="7"/>
      <c r="Q111" s="226" t="s">
        <v>84</v>
      </c>
      <c r="R111" s="227">
        <f>SUM(R11:R110)</f>
        <v>0</v>
      </c>
      <c r="S111" s="7"/>
      <c r="T111" s="7"/>
      <c r="U111" s="69"/>
      <c r="V111" s="69">
        <f>SUM(V11:V110)</f>
        <v>0</v>
      </c>
      <c r="W111" s="7"/>
      <c r="X111" s="7"/>
      <c r="Y111" s="7"/>
      <c r="Z111" s="7"/>
      <c r="AA111" s="225"/>
      <c r="AB111" s="189">
        <v>0.0</v>
      </c>
      <c r="AC111" s="7"/>
      <c r="AD111" s="7"/>
      <c r="AE111" s="69"/>
      <c r="AF111" s="69">
        <f>SUM(AF11:AF110)</f>
        <v>0</v>
      </c>
      <c r="AG111" s="7"/>
      <c r="AH111" s="7"/>
      <c r="AI111" s="7"/>
      <c r="AJ111" s="7"/>
      <c r="AK111" s="225"/>
      <c r="AL111" s="189">
        <v>0.0</v>
      </c>
      <c r="AM111" s="7"/>
      <c r="AN111" s="7"/>
      <c r="AO111" s="7"/>
      <c r="AP111" s="3"/>
    </row>
    <row r="112">
      <c r="A112" s="3"/>
      <c r="B112" s="69"/>
      <c r="C112" s="27"/>
      <c r="D112" s="27"/>
      <c r="E112" s="27"/>
      <c r="F112" s="27"/>
      <c r="G112" s="27"/>
      <c r="H112" s="27"/>
      <c r="I112" s="27"/>
      <c r="J112" s="27"/>
      <c r="K112" s="69"/>
      <c r="L112" s="69"/>
      <c r="M112" s="7"/>
      <c r="N112" s="7"/>
      <c r="O112" s="7"/>
      <c r="P112" s="7"/>
      <c r="Q112" s="7"/>
      <c r="R112" s="7"/>
      <c r="S112" s="7"/>
      <c r="T112" s="7"/>
      <c r="U112" s="69"/>
      <c r="V112" s="69"/>
      <c r="W112" s="7"/>
      <c r="X112" s="7"/>
      <c r="Y112" s="7"/>
      <c r="Z112" s="7"/>
      <c r="AA112" s="226" t="s">
        <v>84</v>
      </c>
      <c r="AB112" s="227">
        <f>SUM(AB12:AB111)</f>
        <v>0</v>
      </c>
      <c r="AC112" s="7"/>
      <c r="AD112" s="7"/>
      <c r="AE112" s="69"/>
      <c r="AF112" s="69"/>
      <c r="AG112" s="7"/>
      <c r="AH112" s="7"/>
      <c r="AI112" s="7"/>
      <c r="AJ112" s="7"/>
      <c r="AK112" s="226" t="s">
        <v>84</v>
      </c>
      <c r="AL112" s="227">
        <f>SUM(AL12:AL111)</f>
        <v>0</v>
      </c>
      <c r="AM112" s="7"/>
      <c r="AN112" s="7"/>
      <c r="AO112" s="7"/>
      <c r="AP112" s="3"/>
    </row>
    <row r="113">
      <c r="A113" s="3"/>
      <c r="B113" s="228"/>
      <c r="C113" s="27"/>
      <c r="D113" s="27"/>
      <c r="E113" s="27"/>
      <c r="F113" s="27"/>
      <c r="G113" s="27"/>
      <c r="H113" s="27"/>
      <c r="I113" s="27"/>
      <c r="J113" s="27"/>
      <c r="K113" s="69"/>
      <c r="L113" s="69"/>
      <c r="M113" s="7"/>
      <c r="N113" s="7"/>
      <c r="O113" s="7"/>
      <c r="P113" s="7"/>
      <c r="Q113" s="7"/>
      <c r="R113" s="7"/>
      <c r="S113" s="7"/>
      <c r="T113" s="7"/>
      <c r="U113" s="69"/>
      <c r="V113" s="69"/>
      <c r="W113" s="7"/>
      <c r="X113" s="7"/>
      <c r="Y113" s="7"/>
      <c r="Z113" s="7"/>
      <c r="AA113" s="7"/>
      <c r="AB113" s="7"/>
      <c r="AC113" s="7"/>
      <c r="AD113" s="7"/>
      <c r="AE113" s="69"/>
      <c r="AF113" s="69"/>
      <c r="AG113" s="7"/>
      <c r="AH113" s="7"/>
      <c r="AI113" s="7"/>
      <c r="AJ113" s="7"/>
      <c r="AK113" s="7"/>
      <c r="AL113" s="7"/>
      <c r="AM113" s="7"/>
      <c r="AN113" s="7"/>
      <c r="AO113" s="7"/>
      <c r="AP113" s="3"/>
    </row>
    <row r="114">
      <c r="A114" s="3"/>
      <c r="B114" s="7"/>
      <c r="C114" s="27"/>
      <c r="D114" s="27"/>
      <c r="E114" s="27"/>
      <c r="F114" s="27"/>
      <c r="G114" s="27"/>
      <c r="H114" s="27"/>
      <c r="I114" s="27"/>
      <c r="J114" s="27"/>
      <c r="K114" s="69"/>
      <c r="L114" s="69"/>
      <c r="M114" s="7"/>
      <c r="N114" s="7"/>
      <c r="O114" s="7"/>
      <c r="P114" s="7"/>
      <c r="Q114" s="7"/>
      <c r="R114" s="7"/>
      <c r="S114" s="7"/>
      <c r="T114" s="7"/>
      <c r="U114" s="69"/>
      <c r="V114" s="69"/>
      <c r="W114" s="7"/>
      <c r="X114" s="7"/>
      <c r="Y114" s="7"/>
      <c r="Z114" s="7"/>
      <c r="AA114" s="7"/>
      <c r="AB114" s="7"/>
      <c r="AC114" s="7"/>
      <c r="AD114" s="7"/>
      <c r="AE114" s="69"/>
      <c r="AF114" s="69"/>
      <c r="AG114" s="7"/>
      <c r="AH114" s="7"/>
      <c r="AI114" s="7"/>
      <c r="AJ114" s="7"/>
      <c r="AK114" s="7"/>
      <c r="AL114" s="7"/>
      <c r="AM114" s="7"/>
      <c r="AN114" s="7"/>
      <c r="AO114" s="7"/>
      <c r="AP114" s="3"/>
    </row>
    <row r="115">
      <c r="A115" s="3"/>
      <c r="B115" s="7"/>
      <c r="C115" s="27"/>
      <c r="D115" s="27"/>
      <c r="E115" s="27"/>
      <c r="F115" s="27"/>
      <c r="G115" s="27"/>
      <c r="H115" s="27"/>
      <c r="I115" s="27"/>
      <c r="J115" s="27"/>
      <c r="K115" s="69"/>
      <c r="L115" s="69"/>
      <c r="M115" s="7"/>
      <c r="N115" s="7"/>
      <c r="O115" s="7"/>
      <c r="P115" s="7"/>
      <c r="Q115" s="7"/>
      <c r="R115" s="7"/>
      <c r="S115" s="7"/>
      <c r="T115" s="7"/>
      <c r="U115" s="69"/>
      <c r="V115" s="69"/>
      <c r="W115" s="7"/>
      <c r="X115" s="7"/>
      <c r="Y115" s="7"/>
      <c r="Z115" s="7"/>
      <c r="AA115" s="7"/>
      <c r="AB115" s="7"/>
      <c r="AC115" s="7"/>
      <c r="AD115" s="7"/>
      <c r="AE115" s="69"/>
      <c r="AF115" s="69"/>
      <c r="AG115" s="7"/>
      <c r="AH115" s="7"/>
      <c r="AI115" s="7"/>
      <c r="AJ115" s="7"/>
      <c r="AK115" s="7"/>
      <c r="AL115" s="7"/>
      <c r="AM115" s="7"/>
      <c r="AN115" s="7"/>
      <c r="AO115" s="7"/>
      <c r="AP115" s="3"/>
    </row>
    <row r="116">
      <c r="A116" s="3"/>
      <c r="B116" s="7"/>
      <c r="C116" s="27"/>
      <c r="D116" s="27"/>
      <c r="E116" s="27"/>
      <c r="F116" s="27"/>
      <c r="G116" s="27"/>
      <c r="H116" s="27"/>
      <c r="I116" s="27"/>
      <c r="J116" s="27"/>
      <c r="K116" s="69"/>
      <c r="L116" s="69"/>
      <c r="M116" s="7"/>
      <c r="N116" s="7"/>
      <c r="O116" s="7"/>
      <c r="P116" s="7"/>
      <c r="Q116" s="7"/>
      <c r="R116" s="7"/>
      <c r="S116" s="7"/>
      <c r="T116" s="7"/>
      <c r="U116" s="69"/>
      <c r="V116" s="69"/>
      <c r="W116" s="7"/>
      <c r="X116" s="7"/>
      <c r="Y116" s="7"/>
      <c r="Z116" s="7"/>
      <c r="AA116" s="7"/>
      <c r="AB116" s="7"/>
      <c r="AC116" s="7"/>
      <c r="AD116" s="7"/>
      <c r="AE116" s="69"/>
      <c r="AF116" s="69"/>
      <c r="AG116" s="7"/>
      <c r="AH116" s="7"/>
      <c r="AI116" s="7"/>
      <c r="AJ116" s="7"/>
      <c r="AK116" s="7"/>
      <c r="AL116" s="7"/>
      <c r="AM116" s="7"/>
      <c r="AN116" s="7"/>
      <c r="AO116" s="7"/>
      <c r="AP116" s="3"/>
    </row>
    <row r="117">
      <c r="A117" s="3"/>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7"/>
      <c r="Z117" s="7"/>
      <c r="AA117" s="7"/>
      <c r="AB117" s="7"/>
      <c r="AC117" s="7"/>
      <c r="AD117" s="7"/>
      <c r="AE117" s="69"/>
      <c r="AF117" s="69"/>
      <c r="AG117" s="7"/>
      <c r="AH117" s="7"/>
      <c r="AI117" s="7"/>
      <c r="AJ117" s="7"/>
      <c r="AK117" s="7"/>
      <c r="AL117" s="7"/>
      <c r="AM117" s="7"/>
      <c r="AN117" s="7"/>
      <c r="AO117" s="7"/>
      <c r="AP117" s="3"/>
    </row>
    <row r="118">
      <c r="A118" s="3"/>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3"/>
      <c r="Z118" s="3"/>
      <c r="AA118" s="3"/>
      <c r="AB118" s="3"/>
      <c r="AC118" s="3"/>
      <c r="AD118" s="3"/>
      <c r="AE118" s="229"/>
      <c r="AF118" s="229"/>
      <c r="AG118" s="3"/>
      <c r="AH118" s="3"/>
      <c r="AI118" s="3"/>
      <c r="AJ118" s="3"/>
      <c r="AK118" s="3"/>
      <c r="AL118" s="3"/>
      <c r="AM118" s="3"/>
      <c r="AN118" s="3"/>
      <c r="AO118" s="3"/>
      <c r="AP118" s="3"/>
    </row>
  </sheetData>
  <mergeCells count="836">
    <mergeCell ref="N91:O91"/>
    <mergeCell ref="N92:O92"/>
    <mergeCell ref="N93:O93"/>
    <mergeCell ref="S87:T87"/>
    <mergeCell ref="S88:T88"/>
    <mergeCell ref="N89:O89"/>
    <mergeCell ref="S89:T89"/>
    <mergeCell ref="N90:O90"/>
    <mergeCell ref="S90:T90"/>
    <mergeCell ref="S91:T91"/>
    <mergeCell ref="N96:O96"/>
    <mergeCell ref="N97:O97"/>
    <mergeCell ref="N98:O98"/>
    <mergeCell ref="S92:T92"/>
    <mergeCell ref="S93:T93"/>
    <mergeCell ref="N94:O94"/>
    <mergeCell ref="S94:T94"/>
    <mergeCell ref="N95:O95"/>
    <mergeCell ref="S95:T95"/>
    <mergeCell ref="S96:T96"/>
    <mergeCell ref="S18:T18"/>
    <mergeCell ref="S19:T19"/>
    <mergeCell ref="N20:O20"/>
    <mergeCell ref="S20:T20"/>
    <mergeCell ref="N21:O21"/>
    <mergeCell ref="S21:T21"/>
    <mergeCell ref="S22:T22"/>
    <mergeCell ref="N22:O22"/>
    <mergeCell ref="N23:O23"/>
    <mergeCell ref="N28:O28"/>
    <mergeCell ref="N29:O29"/>
    <mergeCell ref="N30:O30"/>
    <mergeCell ref="N31:O31"/>
    <mergeCell ref="N32:O32"/>
    <mergeCell ref="S23:T23"/>
    <mergeCell ref="S28:T28"/>
    <mergeCell ref="S29:T29"/>
    <mergeCell ref="S30:T30"/>
    <mergeCell ref="S31:T31"/>
    <mergeCell ref="S32:T32"/>
    <mergeCell ref="S33:T33"/>
    <mergeCell ref="N33:O33"/>
    <mergeCell ref="N34:O34"/>
    <mergeCell ref="N35:O35"/>
    <mergeCell ref="N36:O36"/>
    <mergeCell ref="N37:O37"/>
    <mergeCell ref="N38:O38"/>
    <mergeCell ref="N39:O39"/>
    <mergeCell ref="S34:T34"/>
    <mergeCell ref="S35:T35"/>
    <mergeCell ref="S36:T36"/>
    <mergeCell ref="S37:T37"/>
    <mergeCell ref="S38:T38"/>
    <mergeCell ref="S39:T39"/>
    <mergeCell ref="S40:T40"/>
    <mergeCell ref="N40:O40"/>
    <mergeCell ref="N41:O41"/>
    <mergeCell ref="N42:O42"/>
    <mergeCell ref="N43:O43"/>
    <mergeCell ref="N44:O44"/>
    <mergeCell ref="N45:O45"/>
    <mergeCell ref="N46:O46"/>
    <mergeCell ref="S97:T97"/>
    <mergeCell ref="S98:T98"/>
    <mergeCell ref="N99:O99"/>
    <mergeCell ref="S99:T99"/>
    <mergeCell ref="N100:O100"/>
    <mergeCell ref="S100:T100"/>
    <mergeCell ref="N101:O101"/>
    <mergeCell ref="S101:T101"/>
    <mergeCell ref="N2:O2"/>
    <mergeCell ref="P2:Q2"/>
    <mergeCell ref="R2:S2"/>
    <mergeCell ref="T2:U2"/>
    <mergeCell ref="V2:W2"/>
    <mergeCell ref="C5:J7"/>
    <mergeCell ref="M5:T7"/>
    <mergeCell ref="W5:AD7"/>
    <mergeCell ref="AG5:AN7"/>
    <mergeCell ref="B1:D1"/>
    <mergeCell ref="B2:C2"/>
    <mergeCell ref="D2:E2"/>
    <mergeCell ref="F2:G2"/>
    <mergeCell ref="H2:I2"/>
    <mergeCell ref="J2:K2"/>
    <mergeCell ref="L2:M2"/>
    <mergeCell ref="X9:Y10"/>
    <mergeCell ref="X11:Y11"/>
    <mergeCell ref="X12:Y12"/>
    <mergeCell ref="P9:P10"/>
    <mergeCell ref="Q9:R9"/>
    <mergeCell ref="S9:T10"/>
    <mergeCell ref="W9:W10"/>
    <mergeCell ref="Z9:Z10"/>
    <mergeCell ref="AA9:AB10"/>
    <mergeCell ref="S11:T11"/>
    <mergeCell ref="AC11:AD11"/>
    <mergeCell ref="D11:E11"/>
    <mergeCell ref="D12:E12"/>
    <mergeCell ref="I12:J12"/>
    <mergeCell ref="N12:O12"/>
    <mergeCell ref="S12:T12"/>
    <mergeCell ref="AC9:AD10"/>
    <mergeCell ref="AC12:AD12"/>
    <mergeCell ref="I20:J20"/>
    <mergeCell ref="I21:J21"/>
    <mergeCell ref="I9:J10"/>
    <mergeCell ref="I11:J11"/>
    <mergeCell ref="I15:J15"/>
    <mergeCell ref="I16:J16"/>
    <mergeCell ref="I17:J17"/>
    <mergeCell ref="I18:J18"/>
    <mergeCell ref="I19:J19"/>
    <mergeCell ref="S48:T48"/>
    <mergeCell ref="S49:T49"/>
    <mergeCell ref="S41:T41"/>
    <mergeCell ref="S42:T42"/>
    <mergeCell ref="S43:T43"/>
    <mergeCell ref="S44:T44"/>
    <mergeCell ref="S45:T45"/>
    <mergeCell ref="S46:T46"/>
    <mergeCell ref="S47:T47"/>
    <mergeCell ref="S51:T51"/>
    <mergeCell ref="S52:T52"/>
    <mergeCell ref="N47:O47"/>
    <mergeCell ref="N48:O48"/>
    <mergeCell ref="N49:O49"/>
    <mergeCell ref="N50:O50"/>
    <mergeCell ref="S50:T50"/>
    <mergeCell ref="N51:O51"/>
    <mergeCell ref="N52:O52"/>
    <mergeCell ref="X17:Y17"/>
    <mergeCell ref="X18:Y18"/>
    <mergeCell ref="X19:Y19"/>
    <mergeCell ref="X20:Y20"/>
    <mergeCell ref="X21:Y21"/>
    <mergeCell ref="X22:Y22"/>
    <mergeCell ref="X23:Y23"/>
    <mergeCell ref="X24:Y24"/>
    <mergeCell ref="X25:Y25"/>
    <mergeCell ref="X28:Y28"/>
    <mergeCell ref="X29:Y29"/>
    <mergeCell ref="X30:Y30"/>
    <mergeCell ref="X31:Y31"/>
    <mergeCell ref="X32:Y32"/>
    <mergeCell ref="X33:Y33"/>
    <mergeCell ref="X34:Y34"/>
    <mergeCell ref="X35:Y35"/>
    <mergeCell ref="X36:Y36"/>
    <mergeCell ref="X37:Y37"/>
    <mergeCell ref="X38:Y38"/>
    <mergeCell ref="X39:Y39"/>
    <mergeCell ref="X40:Y40"/>
    <mergeCell ref="X41:Y41"/>
    <mergeCell ref="X42:Y42"/>
    <mergeCell ref="X43:Y43"/>
    <mergeCell ref="X44:Y44"/>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AH86:AI86"/>
    <mergeCell ref="AH87:AI87"/>
    <mergeCell ref="AH88:AI88"/>
    <mergeCell ref="AH89:AI89"/>
    <mergeCell ref="AH90:AI90"/>
    <mergeCell ref="AH91:AI91"/>
    <mergeCell ref="AH92:AI92"/>
    <mergeCell ref="AH100:AI100"/>
    <mergeCell ref="AC101:AD101"/>
    <mergeCell ref="AH101:AI101"/>
    <mergeCell ref="AH93:AI93"/>
    <mergeCell ref="AH94:AI94"/>
    <mergeCell ref="AH95:AI95"/>
    <mergeCell ref="AH96:AI96"/>
    <mergeCell ref="AH97:AI97"/>
    <mergeCell ref="AH98:AI98"/>
    <mergeCell ref="AH99:AI99"/>
    <mergeCell ref="AM61:AN61"/>
    <mergeCell ref="AM62:AN62"/>
    <mergeCell ref="AM63:AN63"/>
    <mergeCell ref="AM64:AN64"/>
    <mergeCell ref="AM65:AN65"/>
    <mergeCell ref="AM66:AN66"/>
    <mergeCell ref="AM67:AN67"/>
    <mergeCell ref="AM68:AN68"/>
    <mergeCell ref="AM69:AN69"/>
    <mergeCell ref="AH70:AI70"/>
    <mergeCell ref="AM70:AN70"/>
    <mergeCell ref="AH71:AI71"/>
    <mergeCell ref="AM71:AN71"/>
    <mergeCell ref="AM72:AN72"/>
    <mergeCell ref="AH72:AI72"/>
    <mergeCell ref="AH73:AI73"/>
    <mergeCell ref="AH74:AI74"/>
    <mergeCell ref="AH75:AI75"/>
    <mergeCell ref="AH76:AI76"/>
    <mergeCell ref="AH77:AI77"/>
    <mergeCell ref="AH78:AI78"/>
    <mergeCell ref="AM73:AN73"/>
    <mergeCell ref="AM74:AN74"/>
    <mergeCell ref="AM75:AN75"/>
    <mergeCell ref="AM76:AN76"/>
    <mergeCell ref="AM77:AN77"/>
    <mergeCell ref="AM78:AN78"/>
    <mergeCell ref="AM79:AN79"/>
    <mergeCell ref="AH79:AI79"/>
    <mergeCell ref="AH80:AI80"/>
    <mergeCell ref="AH81:AI81"/>
    <mergeCell ref="AH82:AI82"/>
    <mergeCell ref="AH83:AI83"/>
    <mergeCell ref="AH84:AI84"/>
    <mergeCell ref="AH85:AI85"/>
    <mergeCell ref="AM80:AN80"/>
    <mergeCell ref="AM81:AN81"/>
    <mergeCell ref="AM82:AN82"/>
    <mergeCell ref="AM83:AN83"/>
    <mergeCell ref="AM84:AN84"/>
    <mergeCell ref="AM85:AN85"/>
    <mergeCell ref="AM86:AN86"/>
    <mergeCell ref="AM94:AN94"/>
    <mergeCell ref="AM95:AN95"/>
    <mergeCell ref="AM96:AN96"/>
    <mergeCell ref="AM97:AN97"/>
    <mergeCell ref="AM98:AN98"/>
    <mergeCell ref="AM99:AN99"/>
    <mergeCell ref="AM100:AN100"/>
    <mergeCell ref="AM101:AN101"/>
    <mergeCell ref="AM87:AN87"/>
    <mergeCell ref="AM88:AN88"/>
    <mergeCell ref="AM89:AN89"/>
    <mergeCell ref="AM90:AN90"/>
    <mergeCell ref="AM91:AN91"/>
    <mergeCell ref="AM92:AN92"/>
    <mergeCell ref="AM93:AN93"/>
    <mergeCell ref="N17:O17"/>
    <mergeCell ref="N18:O18"/>
    <mergeCell ref="N19:O19"/>
    <mergeCell ref="N13:O13"/>
    <mergeCell ref="N14:O14"/>
    <mergeCell ref="N15:O15"/>
    <mergeCell ref="S15:T15"/>
    <mergeCell ref="N16:O16"/>
    <mergeCell ref="S16:T16"/>
    <mergeCell ref="S17:T17"/>
    <mergeCell ref="C9:C10"/>
    <mergeCell ref="D9:E10"/>
    <mergeCell ref="F9:F10"/>
    <mergeCell ref="G9:H9"/>
    <mergeCell ref="M9:M10"/>
    <mergeCell ref="N9:O10"/>
    <mergeCell ref="N11:O11"/>
    <mergeCell ref="D13:E13"/>
    <mergeCell ref="I13:J13"/>
    <mergeCell ref="S13:T13"/>
    <mergeCell ref="AC13:AD13"/>
    <mergeCell ref="I14:J14"/>
    <mergeCell ref="S14:T14"/>
    <mergeCell ref="AC14:AD14"/>
    <mergeCell ref="X13:Y13"/>
    <mergeCell ref="X14:Y14"/>
    <mergeCell ref="X15:Y15"/>
    <mergeCell ref="AC15:AD15"/>
    <mergeCell ref="X16:Y16"/>
    <mergeCell ref="AC16:AD16"/>
    <mergeCell ref="AC17:AD17"/>
    <mergeCell ref="D23:E23"/>
    <mergeCell ref="D24:E24"/>
    <mergeCell ref="N24:O24"/>
    <mergeCell ref="S24:T24"/>
    <mergeCell ref="N25:O25"/>
    <mergeCell ref="S25:T25"/>
    <mergeCell ref="D14:E14"/>
    <mergeCell ref="D15:E15"/>
    <mergeCell ref="D16:E16"/>
    <mergeCell ref="D17:E17"/>
    <mergeCell ref="D18:E18"/>
    <mergeCell ref="D19:E19"/>
    <mergeCell ref="D20:E20"/>
    <mergeCell ref="I25:J25"/>
    <mergeCell ref="I26:J26"/>
    <mergeCell ref="N26:O26"/>
    <mergeCell ref="S26:T26"/>
    <mergeCell ref="X26:Y26"/>
    <mergeCell ref="D27:E27"/>
    <mergeCell ref="I27:J27"/>
    <mergeCell ref="N27:O27"/>
    <mergeCell ref="S27:T27"/>
    <mergeCell ref="X27:Y27"/>
    <mergeCell ref="AC27:AD27"/>
    <mergeCell ref="AM34:AN34"/>
    <mergeCell ref="AM35:AN35"/>
    <mergeCell ref="AH30:AI30"/>
    <mergeCell ref="AH31:AI31"/>
    <mergeCell ref="AH32:AI32"/>
    <mergeCell ref="AH33:AI33"/>
    <mergeCell ref="AM33:AN33"/>
    <mergeCell ref="AH34:AI34"/>
    <mergeCell ref="AH35:AI35"/>
    <mergeCell ref="AM11:AN11"/>
    <mergeCell ref="AM12:AN12"/>
    <mergeCell ref="AG9:AG10"/>
    <mergeCell ref="AH9:AI10"/>
    <mergeCell ref="AJ9:AJ10"/>
    <mergeCell ref="AK9:AL10"/>
    <mergeCell ref="AM9:AN10"/>
    <mergeCell ref="AH11:AI11"/>
    <mergeCell ref="AH12:AI12"/>
    <mergeCell ref="AH13:AI13"/>
    <mergeCell ref="AM13:AN13"/>
    <mergeCell ref="AH14:AI14"/>
    <mergeCell ref="AM14:AN14"/>
    <mergeCell ref="AH15:AI15"/>
    <mergeCell ref="AM15:AN15"/>
    <mergeCell ref="AM16:AN16"/>
    <mergeCell ref="AH16:AI16"/>
    <mergeCell ref="AH17:AI17"/>
    <mergeCell ref="AH18:AI18"/>
    <mergeCell ref="AH19:AI19"/>
    <mergeCell ref="AH20:AI20"/>
    <mergeCell ref="AH21:AI21"/>
    <mergeCell ref="AH22:AI22"/>
    <mergeCell ref="AM17:AN17"/>
    <mergeCell ref="AM18:AN18"/>
    <mergeCell ref="AM19:AN19"/>
    <mergeCell ref="AM20:AN20"/>
    <mergeCell ref="AM21:AN21"/>
    <mergeCell ref="AM22:AN22"/>
    <mergeCell ref="AM23:AN23"/>
    <mergeCell ref="AH23:AI23"/>
    <mergeCell ref="AH24:AI24"/>
    <mergeCell ref="AH25:AI25"/>
    <mergeCell ref="AH26:AI26"/>
    <mergeCell ref="AH27:AI27"/>
    <mergeCell ref="AH28:AI28"/>
    <mergeCell ref="AH29:AI29"/>
    <mergeCell ref="AH36:AI36"/>
    <mergeCell ref="AM36:AN36"/>
    <mergeCell ref="D21:E21"/>
    <mergeCell ref="D22:E22"/>
    <mergeCell ref="I22:J22"/>
    <mergeCell ref="I23:J23"/>
    <mergeCell ref="I24:J24"/>
    <mergeCell ref="D25:E25"/>
    <mergeCell ref="D26:E26"/>
    <mergeCell ref="D28:E28"/>
    <mergeCell ref="I28:J28"/>
    <mergeCell ref="D29:E29"/>
    <mergeCell ref="I29:J29"/>
    <mergeCell ref="D30:E30"/>
    <mergeCell ref="I30:J30"/>
    <mergeCell ref="I31:J31"/>
    <mergeCell ref="D31:E31"/>
    <mergeCell ref="D32:E32"/>
    <mergeCell ref="D33:E33"/>
    <mergeCell ref="D34:E34"/>
    <mergeCell ref="D35:E35"/>
    <mergeCell ref="D36:E36"/>
    <mergeCell ref="D37:E37"/>
    <mergeCell ref="I32:J32"/>
    <mergeCell ref="I33:J33"/>
    <mergeCell ref="I34:J34"/>
    <mergeCell ref="I35:J35"/>
    <mergeCell ref="I36:J36"/>
    <mergeCell ref="I37:J37"/>
    <mergeCell ref="I38:J38"/>
    <mergeCell ref="D38:E38"/>
    <mergeCell ref="D39:E39"/>
    <mergeCell ref="D40:E40"/>
    <mergeCell ref="D41:E41"/>
    <mergeCell ref="D42:E42"/>
    <mergeCell ref="D43:E43"/>
    <mergeCell ref="D44:E44"/>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D94:E94"/>
    <mergeCell ref="D95:E95"/>
    <mergeCell ref="D96:E96"/>
    <mergeCell ref="D97:E97"/>
    <mergeCell ref="D98:E98"/>
    <mergeCell ref="D99:E99"/>
    <mergeCell ref="D100:E100"/>
    <mergeCell ref="D108:E108"/>
    <mergeCell ref="D109:E109"/>
    <mergeCell ref="D110:E110"/>
    <mergeCell ref="D101:E101"/>
    <mergeCell ref="D102:E102"/>
    <mergeCell ref="D103:E103"/>
    <mergeCell ref="D104:E104"/>
    <mergeCell ref="D105:E105"/>
    <mergeCell ref="D106:E106"/>
    <mergeCell ref="D107:E107"/>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I109:J109"/>
    <mergeCell ref="I110:J110"/>
    <mergeCell ref="I102:J102"/>
    <mergeCell ref="I103:J103"/>
    <mergeCell ref="I104:J104"/>
    <mergeCell ref="I105:J105"/>
    <mergeCell ref="I106:J106"/>
    <mergeCell ref="I107:J107"/>
    <mergeCell ref="I108:J108"/>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AH53:AI53"/>
    <mergeCell ref="AH54:AI54"/>
    <mergeCell ref="AH55:AI55"/>
    <mergeCell ref="AH56:AI56"/>
    <mergeCell ref="AH57:AI57"/>
    <mergeCell ref="AH58:AI58"/>
    <mergeCell ref="AH59:AI59"/>
    <mergeCell ref="AH67:AI67"/>
    <mergeCell ref="AH68:AI68"/>
    <mergeCell ref="AH69:AI69"/>
    <mergeCell ref="AH60:AI60"/>
    <mergeCell ref="AH61:AI61"/>
    <mergeCell ref="AH62:AI62"/>
    <mergeCell ref="AH63:AI63"/>
    <mergeCell ref="AH64:AI64"/>
    <mergeCell ref="AH65:AI65"/>
    <mergeCell ref="AH66:AI66"/>
    <mergeCell ref="AM24:AN24"/>
    <mergeCell ref="AM25:AN25"/>
    <mergeCell ref="AM26:AN26"/>
    <mergeCell ref="AM27:AN27"/>
    <mergeCell ref="AM28:AN28"/>
    <mergeCell ref="AM29:AN29"/>
    <mergeCell ref="AM30:AN30"/>
    <mergeCell ref="AM31:AN31"/>
    <mergeCell ref="AM32:AN32"/>
    <mergeCell ref="AH37:AI37"/>
    <mergeCell ref="AM37:AN37"/>
    <mergeCell ref="AH38:AI38"/>
    <mergeCell ref="AM38:AN38"/>
    <mergeCell ref="AM39:AN39"/>
    <mergeCell ref="AH39:AI39"/>
    <mergeCell ref="AH40:AI40"/>
    <mergeCell ref="AH41:AI41"/>
    <mergeCell ref="AH42:AI42"/>
    <mergeCell ref="AH43:AI43"/>
    <mergeCell ref="AH44:AI44"/>
    <mergeCell ref="AH45:AI45"/>
    <mergeCell ref="AM40:AN40"/>
    <mergeCell ref="AM41:AN41"/>
    <mergeCell ref="AM42:AN42"/>
    <mergeCell ref="AM43:AN43"/>
    <mergeCell ref="AM44:AN44"/>
    <mergeCell ref="AM45:AN45"/>
    <mergeCell ref="AM46:AN46"/>
    <mergeCell ref="AH46:AI46"/>
    <mergeCell ref="AH47:AI47"/>
    <mergeCell ref="AH48:AI48"/>
    <mergeCell ref="AH49:AI49"/>
    <mergeCell ref="AH50:AI50"/>
    <mergeCell ref="AH51:AI51"/>
    <mergeCell ref="AH52:AI52"/>
    <mergeCell ref="AM47:AN47"/>
    <mergeCell ref="AM48:AN48"/>
    <mergeCell ref="AM49:AN49"/>
    <mergeCell ref="AM50:AN50"/>
    <mergeCell ref="AM51:AN51"/>
    <mergeCell ref="AM52:AN52"/>
    <mergeCell ref="AM53:AN53"/>
    <mergeCell ref="AM54:AN54"/>
    <mergeCell ref="AM55:AN55"/>
    <mergeCell ref="AM56:AN56"/>
    <mergeCell ref="AM57:AN57"/>
    <mergeCell ref="AM58:AN58"/>
    <mergeCell ref="AM59:AN59"/>
    <mergeCell ref="AM60:AN60"/>
    <mergeCell ref="AC75:AD75"/>
    <mergeCell ref="AC76:AD76"/>
    <mergeCell ref="AC68:AD68"/>
    <mergeCell ref="AC69:AD69"/>
    <mergeCell ref="AC70:AD70"/>
    <mergeCell ref="AC71:AD71"/>
    <mergeCell ref="AC72:AD72"/>
    <mergeCell ref="AC73:AD73"/>
    <mergeCell ref="AC74:AD74"/>
    <mergeCell ref="AC18:AD18"/>
    <mergeCell ref="AC19:AD19"/>
    <mergeCell ref="AC20:AD20"/>
    <mergeCell ref="AC21:AD21"/>
    <mergeCell ref="AC22:AD22"/>
    <mergeCell ref="AC23:AD23"/>
    <mergeCell ref="AC24:AD24"/>
    <mergeCell ref="AC25:AD25"/>
    <mergeCell ref="AC26:AD26"/>
    <mergeCell ref="AC28:AD28"/>
    <mergeCell ref="AC29:AD29"/>
    <mergeCell ref="AC30:AD30"/>
    <mergeCell ref="AC31:AD31"/>
    <mergeCell ref="AC32:AD32"/>
    <mergeCell ref="AC33:AD33"/>
    <mergeCell ref="AC34:AD34"/>
    <mergeCell ref="AC35:AD35"/>
    <mergeCell ref="AC36:AD36"/>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N56:O56"/>
    <mergeCell ref="N57:O57"/>
    <mergeCell ref="N58:O58"/>
    <mergeCell ref="N53:O53"/>
    <mergeCell ref="S53:T53"/>
    <mergeCell ref="N54:O54"/>
    <mergeCell ref="S54:T54"/>
    <mergeCell ref="N55:O55"/>
    <mergeCell ref="S55:T55"/>
    <mergeCell ref="S56:T56"/>
    <mergeCell ref="N61:O61"/>
    <mergeCell ref="N62:O62"/>
    <mergeCell ref="N63:O63"/>
    <mergeCell ref="S57:T57"/>
    <mergeCell ref="S58:T58"/>
    <mergeCell ref="N59:O59"/>
    <mergeCell ref="S59:T59"/>
    <mergeCell ref="N60:O60"/>
    <mergeCell ref="S60:T60"/>
    <mergeCell ref="S61:T61"/>
    <mergeCell ref="N66:O66"/>
    <mergeCell ref="N67:O67"/>
    <mergeCell ref="N68:O68"/>
    <mergeCell ref="S62:T62"/>
    <mergeCell ref="S63:T63"/>
    <mergeCell ref="N64:O64"/>
    <mergeCell ref="S64:T64"/>
    <mergeCell ref="N65:O65"/>
    <mergeCell ref="S65:T65"/>
    <mergeCell ref="S66:T66"/>
    <mergeCell ref="N71:O71"/>
    <mergeCell ref="N72:O72"/>
    <mergeCell ref="N73:O73"/>
    <mergeCell ref="S67:T67"/>
    <mergeCell ref="S68:T68"/>
    <mergeCell ref="N69:O69"/>
    <mergeCell ref="S69:T69"/>
    <mergeCell ref="N70:O70"/>
    <mergeCell ref="S70:T70"/>
    <mergeCell ref="S71:T71"/>
    <mergeCell ref="N76:O76"/>
    <mergeCell ref="N77:O77"/>
    <mergeCell ref="N78:O78"/>
    <mergeCell ref="S72:T72"/>
    <mergeCell ref="S73:T73"/>
    <mergeCell ref="N74:O74"/>
    <mergeCell ref="S74:T74"/>
    <mergeCell ref="N75:O75"/>
    <mergeCell ref="S75:T75"/>
    <mergeCell ref="S76:T76"/>
    <mergeCell ref="N81:O81"/>
    <mergeCell ref="N82:O82"/>
    <mergeCell ref="N83:O83"/>
    <mergeCell ref="S77:T77"/>
    <mergeCell ref="S78:T78"/>
    <mergeCell ref="N79:O79"/>
    <mergeCell ref="S79:T79"/>
    <mergeCell ref="N80:O80"/>
    <mergeCell ref="S80:T80"/>
    <mergeCell ref="S81:T81"/>
    <mergeCell ref="S82:T82"/>
    <mergeCell ref="S83:T83"/>
    <mergeCell ref="N84:O84"/>
    <mergeCell ref="S84:T84"/>
    <mergeCell ref="N85:O85"/>
    <mergeCell ref="S85:T85"/>
    <mergeCell ref="S86:T86"/>
    <mergeCell ref="S103:T103"/>
    <mergeCell ref="S104:T104"/>
    <mergeCell ref="N86:O86"/>
    <mergeCell ref="N87:O87"/>
    <mergeCell ref="N88:O88"/>
    <mergeCell ref="N102:O102"/>
    <mergeCell ref="S102:T102"/>
    <mergeCell ref="N103:O103"/>
    <mergeCell ref="N104:O104"/>
    <mergeCell ref="N108:O108"/>
    <mergeCell ref="N109:O109"/>
    <mergeCell ref="N110:O110"/>
    <mergeCell ref="S109:T109"/>
    <mergeCell ref="S110:T110"/>
    <mergeCell ref="N105:O105"/>
    <mergeCell ref="S105:T105"/>
    <mergeCell ref="N106:O106"/>
    <mergeCell ref="S106:T106"/>
    <mergeCell ref="N107:O107"/>
    <mergeCell ref="S107:T107"/>
    <mergeCell ref="S108:T108"/>
    <mergeCell ref="X93:Y93"/>
    <mergeCell ref="X94:Y94"/>
    <mergeCell ref="X95:Y95"/>
    <mergeCell ref="X96:Y96"/>
    <mergeCell ref="X97:Y97"/>
    <mergeCell ref="X98:Y98"/>
    <mergeCell ref="X99:Y99"/>
    <mergeCell ref="AM103:AN103"/>
    <mergeCell ref="AM104:AN104"/>
    <mergeCell ref="X100:Y100"/>
    <mergeCell ref="X101:Y101"/>
    <mergeCell ref="X102:Y102"/>
    <mergeCell ref="AH102:AI102"/>
    <mergeCell ref="AM102:AN102"/>
    <mergeCell ref="AH103:AI103"/>
    <mergeCell ref="AH104:AI104"/>
    <mergeCell ref="AH108:AI108"/>
    <mergeCell ref="AH109:AI109"/>
    <mergeCell ref="AH110:AI110"/>
    <mergeCell ref="AM109:AN109"/>
    <mergeCell ref="AM110:AN110"/>
    <mergeCell ref="AH105:AI105"/>
    <mergeCell ref="AM105:AN105"/>
    <mergeCell ref="AH106:AI106"/>
    <mergeCell ref="AM106:AN106"/>
    <mergeCell ref="AH107:AI107"/>
    <mergeCell ref="AM107:AN107"/>
    <mergeCell ref="AM108:AN108"/>
    <mergeCell ref="X79:Y79"/>
    <mergeCell ref="X80:Y80"/>
    <mergeCell ref="X81:Y81"/>
    <mergeCell ref="X82:Y82"/>
    <mergeCell ref="X83:Y83"/>
    <mergeCell ref="X84:Y84"/>
    <mergeCell ref="X85:Y85"/>
    <mergeCell ref="X86:Y86"/>
    <mergeCell ref="X87:Y87"/>
    <mergeCell ref="X88:Y88"/>
    <mergeCell ref="X89:Y89"/>
    <mergeCell ref="X90:Y90"/>
    <mergeCell ref="X91:Y91"/>
    <mergeCell ref="X92:Y92"/>
    <mergeCell ref="X68:Y68"/>
    <mergeCell ref="X69:Y69"/>
    <mergeCell ref="X70:Y70"/>
    <mergeCell ref="X71:Y71"/>
    <mergeCell ref="X72:Y72"/>
    <mergeCell ref="X73:Y73"/>
    <mergeCell ref="X74:Y74"/>
    <mergeCell ref="X75:Y75"/>
    <mergeCell ref="X76:Y76"/>
    <mergeCell ref="X77:Y77"/>
    <mergeCell ref="AC77:AD77"/>
    <mergeCell ref="X78:Y78"/>
    <mergeCell ref="AC78:AD78"/>
    <mergeCell ref="AC79:AD79"/>
    <mergeCell ref="AC80:AD80"/>
    <mergeCell ref="AC81:AD81"/>
    <mergeCell ref="AC82:AD82"/>
    <mergeCell ref="AC83:AD83"/>
    <mergeCell ref="AC84:AD84"/>
    <mergeCell ref="AC85:AD85"/>
    <mergeCell ref="AC86:AD86"/>
    <mergeCell ref="AC87:AD87"/>
    <mergeCell ref="AC88:AD88"/>
    <mergeCell ref="AC89:AD89"/>
    <mergeCell ref="AC90:AD90"/>
    <mergeCell ref="AC91:AD91"/>
    <mergeCell ref="AC92:AD92"/>
    <mergeCell ref="AC93:AD93"/>
    <mergeCell ref="AC94:AD94"/>
    <mergeCell ref="AC95:AD95"/>
    <mergeCell ref="AC96:AD96"/>
    <mergeCell ref="AC97:AD97"/>
    <mergeCell ref="AC98:AD98"/>
    <mergeCell ref="AC99:AD99"/>
    <mergeCell ref="AC100:AD100"/>
    <mergeCell ref="X103:Y103"/>
    <mergeCell ref="X104:Y104"/>
    <mergeCell ref="X105:Y105"/>
    <mergeCell ref="X106:Y106"/>
    <mergeCell ref="X107:Y107"/>
    <mergeCell ref="X108:Y108"/>
    <mergeCell ref="X109:Y109"/>
    <mergeCell ref="X110:Y110"/>
    <mergeCell ref="AC109:AD109"/>
    <mergeCell ref="AC110:AD110"/>
    <mergeCell ref="AC102:AD102"/>
    <mergeCell ref="AC103:AD103"/>
    <mergeCell ref="AC104:AD104"/>
    <mergeCell ref="AC105:AD105"/>
    <mergeCell ref="AC106:AD106"/>
    <mergeCell ref="AC107:AD107"/>
    <mergeCell ref="AC108:AD108"/>
  </mergeCells>
  <dataValidations>
    <dataValidation type="list" allowBlank="1" showErrorMessage="1" sqref="I11:I110 S11:S110 AC11:AC110 AM11:AM110">
      <formula1>"ENVIADO,NÃO"</formula1>
    </dataValidation>
  </dataValidations>
  <hyperlinks>
    <hyperlink display="INÍCIO" location="'INÍCIO'!A1" ref="B2"/>
    <hyperlink display="GASTOS GERAIS" location="'GASTOS GERAIS'!A1" ref="D2"/>
    <hyperlink display="CHECKLIST CASAMENTO" location="'CHECKLIST CASAMENTO'!A1" ref="F2"/>
    <hyperlink display="FORNECEDORES" location="'FORNECEDORES '!A1" ref="H2"/>
    <hyperlink display="LISTA DE CONVIDADOS" location="'LISTA DE CONVIDADOS'!A1" ref="J2"/>
    <hyperlink display="MESA DOS CONVIDADOS" location="MESA!A1" ref="L2"/>
    <hyperlink display="LISTA DE PRESENTES" location="'LISTA DE PRESENTES'!A1" ref="N2"/>
    <hyperlink display="PADRINHOS E DAMINHAS" location="'PADRINHOS E DAMINHAS'!A1" ref="P2"/>
    <hyperlink display="CRONOGRAMA DO DIA" location="'CRONOGRAMA DO DIA'!A1" ref="R2"/>
    <hyperlink display="LUA DE MEL" location="'LUA DE MEL'!A1" ref="T2"/>
    <hyperlink display="ENXOVAL" location="ENXOVAL!A1" ref="V2"/>
  </hyperlin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1.22" defaultRowHeight="15.75"/>
  <cols>
    <col customWidth="1" min="1" max="1" width="3.67"/>
    <col customWidth="1" min="2" max="2" width="9.0"/>
    <col customWidth="1" min="3" max="3" width="6.56"/>
    <col customWidth="1" min="5" max="5" width="7.44"/>
    <col customWidth="1" min="6" max="6" width="8.78"/>
    <col customWidth="1" min="11" max="11" width="12.67"/>
    <col customWidth="1" min="25" max="25" width="3.67"/>
  </cols>
  <sheetData>
    <row r="1" ht="30.0" customHeight="1">
      <c r="A1" s="3"/>
      <c r="B1" s="2" t="s">
        <v>0</v>
      </c>
      <c r="E1" s="3"/>
      <c r="F1" s="3"/>
      <c r="G1" s="3"/>
      <c r="H1" s="3"/>
      <c r="I1" s="3"/>
      <c r="J1" s="3"/>
      <c r="K1" s="3"/>
      <c r="L1" s="3"/>
      <c r="M1" s="3"/>
      <c r="N1" s="3"/>
      <c r="O1" s="3"/>
      <c r="P1" s="3"/>
      <c r="Q1" s="3"/>
      <c r="R1" s="3"/>
      <c r="S1" s="3"/>
      <c r="T1" s="3"/>
      <c r="U1" s="3"/>
      <c r="V1" s="3"/>
      <c r="W1" s="3"/>
      <c r="X1" s="3"/>
      <c r="Y1" s="3"/>
    </row>
    <row r="2" ht="30.0" customHeight="1">
      <c r="A2" s="73"/>
      <c r="B2" s="6" t="s">
        <v>1</v>
      </c>
      <c r="C2" s="5"/>
      <c r="D2" s="6" t="s">
        <v>2</v>
      </c>
      <c r="E2" s="5"/>
      <c r="F2" s="6" t="s">
        <v>3</v>
      </c>
      <c r="G2" s="5"/>
      <c r="H2" s="6" t="s">
        <v>4</v>
      </c>
      <c r="I2" s="5"/>
      <c r="J2" s="6" t="s">
        <v>5</v>
      </c>
      <c r="K2" s="5"/>
      <c r="L2" s="74" t="s">
        <v>6</v>
      </c>
      <c r="M2" s="5"/>
      <c r="N2" s="6" t="s">
        <v>7</v>
      </c>
      <c r="O2" s="5"/>
      <c r="P2" s="6" t="s">
        <v>8</v>
      </c>
      <c r="Q2" s="5"/>
      <c r="R2" s="6" t="s">
        <v>9</v>
      </c>
      <c r="S2" s="5"/>
      <c r="T2" s="6" t="s">
        <v>10</v>
      </c>
      <c r="U2" s="5"/>
      <c r="V2" s="6" t="s">
        <v>31</v>
      </c>
      <c r="W2" s="5"/>
      <c r="X2" s="230"/>
      <c r="Y2" s="2"/>
    </row>
    <row r="3">
      <c r="A3" s="3"/>
      <c r="B3" s="162"/>
      <c r="C3" s="163"/>
      <c r="D3" s="163"/>
      <c r="E3" s="163"/>
      <c r="F3" s="163"/>
      <c r="G3" s="163"/>
      <c r="H3" s="7"/>
      <c r="I3" s="7"/>
      <c r="J3" s="7"/>
      <c r="K3" s="7"/>
      <c r="L3" s="7"/>
      <c r="M3" s="7"/>
      <c r="N3" s="7"/>
      <c r="O3" s="7"/>
      <c r="P3" s="7"/>
      <c r="Q3" s="7"/>
      <c r="R3" s="7"/>
      <c r="S3" s="7"/>
      <c r="T3" s="7"/>
      <c r="U3" s="7"/>
      <c r="V3" s="7"/>
      <c r="W3" s="7"/>
      <c r="X3" s="7"/>
      <c r="Y3" s="3"/>
    </row>
    <row r="4">
      <c r="A4" s="3"/>
      <c r="B4" s="162"/>
      <c r="C4" s="163"/>
      <c r="D4" s="163"/>
      <c r="E4" s="163"/>
      <c r="F4" s="163"/>
      <c r="G4" s="163"/>
      <c r="H4" s="7"/>
      <c r="I4" s="7"/>
      <c r="J4" s="7"/>
      <c r="K4" s="7"/>
      <c r="L4" s="7"/>
      <c r="M4" s="7"/>
      <c r="N4" s="7"/>
      <c r="O4" s="7"/>
      <c r="P4" s="7"/>
      <c r="Q4" s="7"/>
      <c r="R4" s="7"/>
      <c r="S4" s="7"/>
      <c r="T4" s="7"/>
      <c r="U4" s="7"/>
      <c r="V4" s="7"/>
      <c r="W4" s="7"/>
      <c r="X4" s="7"/>
      <c r="Y4" s="3"/>
    </row>
    <row r="5">
      <c r="A5" s="3"/>
      <c r="B5" s="162"/>
      <c r="C5" s="121" t="s">
        <v>219</v>
      </c>
      <c r="M5" s="231"/>
      <c r="N5" s="121" t="s">
        <v>220</v>
      </c>
      <c r="X5" s="232"/>
      <c r="Y5" s="233"/>
    </row>
    <row r="6">
      <c r="A6" s="3"/>
      <c r="B6" s="162"/>
      <c r="M6" s="231"/>
      <c r="X6" s="232"/>
      <c r="Y6" s="233"/>
    </row>
    <row r="7">
      <c r="A7" s="3"/>
      <c r="B7" s="162"/>
      <c r="M7" s="231"/>
      <c r="X7" s="232"/>
      <c r="Y7" s="233"/>
    </row>
    <row r="8">
      <c r="A8" s="3"/>
      <c r="B8" s="162"/>
      <c r="C8" s="128"/>
      <c r="D8" s="128"/>
      <c r="E8" s="128"/>
      <c r="F8" s="128"/>
      <c r="G8" s="128"/>
      <c r="H8" s="7"/>
      <c r="I8" s="7"/>
      <c r="J8" s="7"/>
      <c r="K8" s="7"/>
      <c r="L8" s="7"/>
      <c r="M8" s="7"/>
      <c r="N8" s="7"/>
      <c r="O8" s="7"/>
      <c r="P8" s="7"/>
      <c r="Q8" s="7"/>
      <c r="R8" s="7"/>
      <c r="S8" s="7"/>
      <c r="T8" s="7"/>
      <c r="U8" s="7"/>
      <c r="V8" s="7"/>
      <c r="W8" s="7"/>
      <c r="X8" s="7"/>
      <c r="Y8" s="3"/>
    </row>
    <row r="9">
      <c r="A9" s="3"/>
      <c r="B9" s="162"/>
      <c r="C9" s="77" t="s">
        <v>221</v>
      </c>
      <c r="G9" s="77" t="s">
        <v>222</v>
      </c>
      <c r="J9" s="77" t="s">
        <v>223</v>
      </c>
      <c r="M9" s="7"/>
      <c r="N9" s="121" t="s">
        <v>224</v>
      </c>
      <c r="X9" s="232"/>
      <c r="Y9" s="233"/>
    </row>
    <row r="10">
      <c r="A10" s="3"/>
      <c r="B10" s="162"/>
      <c r="M10" s="7"/>
      <c r="X10" s="232"/>
      <c r="Y10" s="233"/>
    </row>
    <row r="11">
      <c r="A11" s="3"/>
      <c r="B11" s="162"/>
      <c r="C11" s="128"/>
      <c r="D11" s="128"/>
      <c r="E11" s="128"/>
      <c r="F11" s="234"/>
      <c r="G11" s="128"/>
      <c r="H11" s="128"/>
      <c r="I11" s="128"/>
      <c r="J11" s="234"/>
      <c r="K11" s="7"/>
      <c r="L11" s="7"/>
      <c r="M11" s="7"/>
      <c r="X11" s="232"/>
      <c r="Y11" s="233"/>
    </row>
    <row r="12">
      <c r="A12" s="3"/>
      <c r="B12" s="162"/>
      <c r="C12" s="235" t="s">
        <v>225</v>
      </c>
      <c r="D12" s="182"/>
      <c r="E12" s="182"/>
      <c r="F12" s="177"/>
      <c r="G12" s="236" t="s">
        <v>225</v>
      </c>
      <c r="H12" s="182"/>
      <c r="I12" s="177"/>
      <c r="J12" s="236" t="s">
        <v>226</v>
      </c>
      <c r="K12" s="182"/>
      <c r="L12" s="182"/>
      <c r="M12" s="7"/>
      <c r="N12" s="237"/>
      <c r="O12" s="182"/>
      <c r="P12" s="182"/>
      <c r="Q12" s="182"/>
      <c r="R12" s="182"/>
      <c r="S12" s="182"/>
      <c r="T12" s="182"/>
      <c r="U12" s="182"/>
      <c r="V12" s="182"/>
      <c r="W12" s="182"/>
      <c r="X12" s="7"/>
      <c r="Y12" s="3"/>
    </row>
    <row r="13">
      <c r="A13" s="3"/>
      <c r="B13" s="162"/>
      <c r="C13" s="238" t="s">
        <v>227</v>
      </c>
      <c r="D13" s="191"/>
      <c r="E13" s="191"/>
      <c r="F13" s="186"/>
      <c r="G13" s="239" t="s">
        <v>227</v>
      </c>
      <c r="H13" s="191"/>
      <c r="I13" s="186"/>
      <c r="J13" s="239" t="s">
        <v>227</v>
      </c>
      <c r="K13" s="191"/>
      <c r="L13" s="186"/>
      <c r="M13" s="7"/>
      <c r="N13" s="240"/>
      <c r="O13" s="191"/>
      <c r="P13" s="191"/>
      <c r="Q13" s="191"/>
      <c r="R13" s="191"/>
      <c r="S13" s="191"/>
      <c r="T13" s="191"/>
      <c r="U13" s="191"/>
      <c r="V13" s="191"/>
      <c r="W13" s="191"/>
      <c r="X13" s="7"/>
      <c r="Y13" s="3"/>
    </row>
    <row r="14">
      <c r="A14" s="3"/>
      <c r="B14" s="162"/>
      <c r="C14" s="238" t="s">
        <v>228</v>
      </c>
      <c r="D14" s="191"/>
      <c r="E14" s="191"/>
      <c r="F14" s="186"/>
      <c r="G14" s="239" t="s">
        <v>228</v>
      </c>
      <c r="H14" s="191"/>
      <c r="I14" s="186"/>
      <c r="J14" s="239" t="s">
        <v>228</v>
      </c>
      <c r="K14" s="191"/>
      <c r="L14" s="191"/>
      <c r="M14" s="7"/>
      <c r="N14" s="240"/>
      <c r="O14" s="191"/>
      <c r="P14" s="191"/>
      <c r="Q14" s="191"/>
      <c r="R14" s="191"/>
      <c r="S14" s="191"/>
      <c r="T14" s="191"/>
      <c r="U14" s="191"/>
      <c r="V14" s="191"/>
      <c r="W14" s="191"/>
      <c r="X14" s="7"/>
      <c r="Y14" s="3"/>
    </row>
    <row r="15">
      <c r="A15" s="3"/>
      <c r="B15" s="162"/>
      <c r="C15" s="238" t="s">
        <v>229</v>
      </c>
      <c r="D15" s="191"/>
      <c r="E15" s="191"/>
      <c r="F15" s="186"/>
      <c r="G15" s="239" t="s">
        <v>229</v>
      </c>
      <c r="H15" s="191"/>
      <c r="I15" s="186"/>
      <c r="J15" s="239" t="s">
        <v>229</v>
      </c>
      <c r="K15" s="191"/>
      <c r="L15" s="186"/>
      <c r="M15" s="7"/>
      <c r="N15" s="240"/>
      <c r="O15" s="191"/>
      <c r="P15" s="191"/>
      <c r="Q15" s="191"/>
      <c r="R15" s="191"/>
      <c r="S15" s="191"/>
      <c r="T15" s="191"/>
      <c r="U15" s="191"/>
      <c r="V15" s="191"/>
      <c r="W15" s="191"/>
      <c r="X15" s="7"/>
      <c r="Y15" s="3"/>
    </row>
    <row r="16">
      <c r="A16" s="47"/>
      <c r="B16" s="162"/>
      <c r="C16" s="238" t="s">
        <v>230</v>
      </c>
      <c r="D16" s="191"/>
      <c r="E16" s="191"/>
      <c r="F16" s="186"/>
      <c r="G16" s="239" t="s">
        <v>230</v>
      </c>
      <c r="H16" s="191"/>
      <c r="I16" s="186"/>
      <c r="J16" s="239" t="s">
        <v>230</v>
      </c>
      <c r="K16" s="191"/>
      <c r="L16" s="191"/>
      <c r="M16" s="7"/>
      <c r="N16" s="240"/>
      <c r="O16" s="191"/>
      <c r="P16" s="191"/>
      <c r="Q16" s="191"/>
      <c r="R16" s="191"/>
      <c r="S16" s="191"/>
      <c r="T16" s="191"/>
      <c r="U16" s="191"/>
      <c r="V16" s="191"/>
      <c r="W16" s="191"/>
      <c r="X16" s="7"/>
      <c r="Y16" s="3"/>
    </row>
    <row r="17">
      <c r="A17" s="47"/>
      <c r="B17" s="162"/>
      <c r="C17" s="238" t="s">
        <v>231</v>
      </c>
      <c r="D17" s="191"/>
      <c r="E17" s="191"/>
      <c r="F17" s="186"/>
      <c r="G17" s="239" t="s">
        <v>231</v>
      </c>
      <c r="H17" s="191"/>
      <c r="I17" s="186"/>
      <c r="J17" s="239" t="s">
        <v>231</v>
      </c>
      <c r="K17" s="191"/>
      <c r="L17" s="186"/>
      <c r="M17" s="7"/>
      <c r="N17" s="240"/>
      <c r="O17" s="191"/>
      <c r="P17" s="191"/>
      <c r="Q17" s="191"/>
      <c r="R17" s="191"/>
      <c r="S17" s="191"/>
      <c r="T17" s="191"/>
      <c r="U17" s="191"/>
      <c r="V17" s="191"/>
      <c r="W17" s="191"/>
      <c r="X17" s="7"/>
      <c r="Y17" s="3"/>
    </row>
    <row r="18">
      <c r="A18" s="47"/>
      <c r="B18" s="162"/>
      <c r="C18" s="241" t="s">
        <v>232</v>
      </c>
      <c r="D18" s="242"/>
      <c r="E18" s="242"/>
      <c r="F18" s="243"/>
      <c r="G18" s="244" t="s">
        <v>232</v>
      </c>
      <c r="H18" s="242"/>
      <c r="I18" s="243"/>
      <c r="J18" s="244" t="s">
        <v>232</v>
      </c>
      <c r="K18" s="242"/>
      <c r="L18" s="242"/>
      <c r="M18" s="7"/>
      <c r="N18" s="245"/>
      <c r="O18" s="242"/>
      <c r="P18" s="242"/>
      <c r="Q18" s="242"/>
      <c r="R18" s="242"/>
      <c r="S18" s="242"/>
      <c r="T18" s="242"/>
      <c r="U18" s="242"/>
      <c r="V18" s="242"/>
      <c r="W18" s="242"/>
      <c r="X18" s="7"/>
      <c r="Y18" s="3"/>
    </row>
    <row r="19">
      <c r="A19" s="49"/>
      <c r="B19" s="162"/>
      <c r="C19" s="128"/>
      <c r="D19" s="128"/>
      <c r="E19" s="128"/>
      <c r="F19" s="234"/>
      <c r="G19" s="234"/>
      <c r="H19" s="7"/>
      <c r="I19" s="7"/>
      <c r="J19" s="7"/>
      <c r="K19" s="7"/>
      <c r="L19" s="7"/>
      <c r="M19" s="7"/>
      <c r="N19" s="27"/>
      <c r="X19" s="7"/>
      <c r="Y19" s="3"/>
    </row>
    <row r="20">
      <c r="A20" s="49"/>
      <c r="B20" s="162"/>
      <c r="C20" s="77" t="s">
        <v>233</v>
      </c>
      <c r="G20" s="77" t="s">
        <v>234</v>
      </c>
      <c r="J20" s="77" t="s">
        <v>235</v>
      </c>
      <c r="M20" s="7"/>
      <c r="N20" s="121" t="s">
        <v>236</v>
      </c>
      <c r="X20" s="7"/>
      <c r="Y20" s="3"/>
    </row>
    <row r="21">
      <c r="A21" s="49"/>
      <c r="B21" s="162"/>
      <c r="M21" s="7"/>
      <c r="X21" s="7"/>
      <c r="Y21" s="3"/>
    </row>
    <row r="22">
      <c r="A22" s="49"/>
      <c r="B22" s="162"/>
      <c r="C22" s="235" t="s">
        <v>225</v>
      </c>
      <c r="D22" s="182"/>
      <c r="E22" s="182"/>
      <c r="F22" s="177"/>
      <c r="G22" s="236" t="s">
        <v>225</v>
      </c>
      <c r="H22" s="182"/>
      <c r="I22" s="177"/>
      <c r="J22" s="236" t="s">
        <v>226</v>
      </c>
      <c r="K22" s="182"/>
      <c r="L22" s="182"/>
      <c r="M22" s="7"/>
      <c r="X22" s="7"/>
      <c r="Y22" s="3"/>
    </row>
    <row r="23">
      <c r="A23" s="49"/>
      <c r="B23" s="162"/>
      <c r="C23" s="238" t="s">
        <v>227</v>
      </c>
      <c r="D23" s="191"/>
      <c r="E23" s="191"/>
      <c r="F23" s="186"/>
      <c r="G23" s="239" t="s">
        <v>227</v>
      </c>
      <c r="H23" s="191"/>
      <c r="I23" s="186"/>
      <c r="J23" s="239" t="s">
        <v>227</v>
      </c>
      <c r="K23" s="191"/>
      <c r="L23" s="186"/>
      <c r="M23" s="7"/>
      <c r="N23" s="237"/>
      <c r="O23" s="182"/>
      <c r="P23" s="182"/>
      <c r="Q23" s="182"/>
      <c r="R23" s="182"/>
      <c r="S23" s="182"/>
      <c r="T23" s="182"/>
      <c r="U23" s="182"/>
      <c r="V23" s="182"/>
      <c r="W23" s="182"/>
      <c r="X23" s="7"/>
      <c r="Y23" s="3"/>
    </row>
    <row r="24">
      <c r="A24" s="49"/>
      <c r="B24" s="162"/>
      <c r="C24" s="238" t="s">
        <v>228</v>
      </c>
      <c r="D24" s="191"/>
      <c r="E24" s="191"/>
      <c r="F24" s="186"/>
      <c r="G24" s="239" t="s">
        <v>228</v>
      </c>
      <c r="H24" s="191"/>
      <c r="I24" s="186"/>
      <c r="J24" s="239" t="s">
        <v>228</v>
      </c>
      <c r="K24" s="191"/>
      <c r="L24" s="191"/>
      <c r="M24" s="7"/>
      <c r="N24" s="240"/>
      <c r="O24" s="191"/>
      <c r="P24" s="191"/>
      <c r="Q24" s="191"/>
      <c r="R24" s="191"/>
      <c r="S24" s="191"/>
      <c r="T24" s="191"/>
      <c r="U24" s="191"/>
      <c r="V24" s="191"/>
      <c r="W24" s="191"/>
      <c r="X24" s="7"/>
      <c r="Y24" s="3"/>
    </row>
    <row r="25">
      <c r="A25" s="49"/>
      <c r="B25" s="162"/>
      <c r="C25" s="238" t="s">
        <v>229</v>
      </c>
      <c r="D25" s="191"/>
      <c r="E25" s="191"/>
      <c r="F25" s="186"/>
      <c r="G25" s="239" t="s">
        <v>229</v>
      </c>
      <c r="H25" s="191"/>
      <c r="I25" s="186"/>
      <c r="J25" s="239" t="s">
        <v>229</v>
      </c>
      <c r="K25" s="191"/>
      <c r="L25" s="186"/>
      <c r="M25" s="7"/>
      <c r="N25" s="240"/>
      <c r="O25" s="191"/>
      <c r="P25" s="191"/>
      <c r="Q25" s="191"/>
      <c r="R25" s="191"/>
      <c r="S25" s="191"/>
      <c r="T25" s="191"/>
      <c r="U25" s="191"/>
      <c r="V25" s="191"/>
      <c r="W25" s="191"/>
      <c r="X25" s="7"/>
      <c r="Y25" s="3"/>
    </row>
    <row r="26">
      <c r="A26" s="49"/>
      <c r="B26" s="162"/>
      <c r="C26" s="238" t="s">
        <v>230</v>
      </c>
      <c r="D26" s="191"/>
      <c r="E26" s="191"/>
      <c r="F26" s="186"/>
      <c r="G26" s="239" t="s">
        <v>230</v>
      </c>
      <c r="H26" s="191"/>
      <c r="I26" s="186"/>
      <c r="J26" s="239" t="s">
        <v>230</v>
      </c>
      <c r="K26" s="191"/>
      <c r="L26" s="191"/>
      <c r="M26" s="7"/>
      <c r="N26" s="240"/>
      <c r="O26" s="191"/>
      <c r="P26" s="191"/>
      <c r="Q26" s="191"/>
      <c r="R26" s="191"/>
      <c r="S26" s="191"/>
      <c r="T26" s="191"/>
      <c r="U26" s="191"/>
      <c r="V26" s="191"/>
      <c r="W26" s="191"/>
      <c r="X26" s="7"/>
      <c r="Y26" s="3"/>
    </row>
    <row r="27">
      <c r="A27" s="3"/>
      <c r="B27" s="162"/>
      <c r="C27" s="238" t="s">
        <v>231</v>
      </c>
      <c r="D27" s="191"/>
      <c r="E27" s="191"/>
      <c r="F27" s="186"/>
      <c r="G27" s="239" t="s">
        <v>231</v>
      </c>
      <c r="H27" s="191"/>
      <c r="I27" s="186"/>
      <c r="J27" s="239" t="s">
        <v>231</v>
      </c>
      <c r="K27" s="191"/>
      <c r="L27" s="186"/>
      <c r="M27" s="7"/>
      <c r="N27" s="240"/>
      <c r="O27" s="191"/>
      <c r="P27" s="191"/>
      <c r="Q27" s="191"/>
      <c r="R27" s="191"/>
      <c r="S27" s="191"/>
      <c r="T27" s="191"/>
      <c r="U27" s="191"/>
      <c r="V27" s="191"/>
      <c r="W27" s="191"/>
      <c r="X27" s="7"/>
      <c r="Y27" s="3"/>
    </row>
    <row r="28">
      <c r="A28" s="3"/>
      <c r="B28" s="162"/>
      <c r="C28" s="241" t="s">
        <v>232</v>
      </c>
      <c r="D28" s="242"/>
      <c r="E28" s="242"/>
      <c r="F28" s="243"/>
      <c r="G28" s="244" t="s">
        <v>232</v>
      </c>
      <c r="H28" s="242"/>
      <c r="I28" s="243"/>
      <c r="J28" s="244" t="s">
        <v>232</v>
      </c>
      <c r="K28" s="242"/>
      <c r="L28" s="242"/>
      <c r="M28" s="7"/>
      <c r="N28" s="240"/>
      <c r="O28" s="191"/>
      <c r="P28" s="191"/>
      <c r="Q28" s="191"/>
      <c r="R28" s="191"/>
      <c r="S28" s="191"/>
      <c r="T28" s="191"/>
      <c r="U28" s="191"/>
      <c r="V28" s="191"/>
      <c r="W28" s="191"/>
      <c r="X28" s="7"/>
      <c r="Y28" s="3"/>
    </row>
    <row r="29">
      <c r="A29" s="3"/>
      <c r="B29" s="162"/>
      <c r="C29" s="128"/>
      <c r="D29" s="128"/>
      <c r="E29" s="128"/>
      <c r="F29" s="234"/>
      <c r="G29" s="234"/>
      <c r="H29" s="7"/>
      <c r="I29" s="7"/>
      <c r="J29" s="7"/>
      <c r="K29" s="7"/>
      <c r="L29" s="7"/>
      <c r="M29" s="7"/>
      <c r="N29" s="245"/>
      <c r="O29" s="242"/>
      <c r="P29" s="242"/>
      <c r="Q29" s="242"/>
      <c r="R29" s="242"/>
      <c r="S29" s="242"/>
      <c r="T29" s="242"/>
      <c r="U29" s="242"/>
      <c r="V29" s="242"/>
      <c r="W29" s="242"/>
      <c r="X29" s="7"/>
      <c r="Y29" s="3"/>
    </row>
    <row r="30">
      <c r="A30" s="3"/>
      <c r="B30" s="162"/>
      <c r="C30" s="77" t="s">
        <v>237</v>
      </c>
      <c r="G30" s="77" t="s">
        <v>238</v>
      </c>
      <c r="J30" s="77" t="s">
        <v>239</v>
      </c>
      <c r="M30" s="7"/>
      <c r="N30" s="45"/>
      <c r="O30" s="7"/>
      <c r="P30" s="7"/>
      <c r="Q30" s="7"/>
      <c r="R30" s="7"/>
      <c r="S30" s="7"/>
      <c r="T30" s="7"/>
      <c r="U30" s="7"/>
      <c r="V30" s="7"/>
      <c r="W30" s="7"/>
      <c r="X30" s="7"/>
      <c r="Y30" s="3"/>
    </row>
    <row r="31">
      <c r="A31" s="3"/>
      <c r="B31" s="162"/>
      <c r="M31" s="7"/>
      <c r="N31" s="121" t="s">
        <v>240</v>
      </c>
      <c r="X31" s="7"/>
      <c r="Y31" s="3"/>
    </row>
    <row r="32">
      <c r="A32" s="3"/>
      <c r="B32" s="162"/>
      <c r="C32" s="235" t="s">
        <v>225</v>
      </c>
      <c r="D32" s="182"/>
      <c r="E32" s="182"/>
      <c r="F32" s="177"/>
      <c r="G32" s="236" t="s">
        <v>225</v>
      </c>
      <c r="H32" s="182"/>
      <c r="I32" s="177"/>
      <c r="J32" s="236" t="s">
        <v>226</v>
      </c>
      <c r="K32" s="182"/>
      <c r="L32" s="182"/>
      <c r="M32" s="7"/>
      <c r="X32" s="7"/>
      <c r="Y32" s="3"/>
    </row>
    <row r="33">
      <c r="A33" s="3"/>
      <c r="B33" s="162"/>
      <c r="C33" s="238" t="s">
        <v>227</v>
      </c>
      <c r="D33" s="191"/>
      <c r="E33" s="191"/>
      <c r="F33" s="186"/>
      <c r="G33" s="239" t="s">
        <v>227</v>
      </c>
      <c r="H33" s="191"/>
      <c r="I33" s="186"/>
      <c r="J33" s="239" t="s">
        <v>227</v>
      </c>
      <c r="K33" s="191"/>
      <c r="L33" s="186"/>
      <c r="M33" s="7"/>
      <c r="X33" s="7"/>
      <c r="Y33" s="3"/>
    </row>
    <row r="34">
      <c r="A34" s="3"/>
      <c r="B34" s="162"/>
      <c r="C34" s="238" t="s">
        <v>228</v>
      </c>
      <c r="D34" s="191"/>
      <c r="E34" s="191"/>
      <c r="F34" s="186"/>
      <c r="G34" s="239" t="s">
        <v>228</v>
      </c>
      <c r="H34" s="191"/>
      <c r="I34" s="186"/>
      <c r="J34" s="239" t="s">
        <v>228</v>
      </c>
      <c r="K34" s="191"/>
      <c r="L34" s="191"/>
      <c r="M34" s="7"/>
      <c r="N34" s="237"/>
      <c r="O34" s="182"/>
      <c r="P34" s="182"/>
      <c r="Q34" s="182"/>
      <c r="R34" s="182"/>
      <c r="S34" s="182"/>
      <c r="T34" s="182"/>
      <c r="U34" s="182"/>
      <c r="V34" s="182"/>
      <c r="W34" s="182"/>
      <c r="X34" s="7"/>
      <c r="Y34" s="3"/>
    </row>
    <row r="35">
      <c r="A35" s="3"/>
      <c r="B35" s="162"/>
      <c r="C35" s="238" t="s">
        <v>229</v>
      </c>
      <c r="D35" s="191"/>
      <c r="E35" s="191"/>
      <c r="F35" s="186"/>
      <c r="G35" s="239" t="s">
        <v>229</v>
      </c>
      <c r="H35" s="191"/>
      <c r="I35" s="186"/>
      <c r="J35" s="239" t="s">
        <v>229</v>
      </c>
      <c r="K35" s="191"/>
      <c r="L35" s="186"/>
      <c r="M35" s="7"/>
      <c r="N35" s="240"/>
      <c r="O35" s="191"/>
      <c r="P35" s="191"/>
      <c r="Q35" s="191"/>
      <c r="R35" s="191"/>
      <c r="S35" s="191"/>
      <c r="T35" s="191"/>
      <c r="U35" s="191"/>
      <c r="V35" s="191"/>
      <c r="W35" s="191"/>
      <c r="X35" s="7"/>
      <c r="Y35" s="3"/>
    </row>
    <row r="36">
      <c r="A36" s="3"/>
      <c r="B36" s="162"/>
      <c r="C36" s="238" t="s">
        <v>230</v>
      </c>
      <c r="D36" s="191"/>
      <c r="E36" s="191"/>
      <c r="F36" s="186"/>
      <c r="G36" s="239" t="s">
        <v>230</v>
      </c>
      <c r="H36" s="191"/>
      <c r="I36" s="186"/>
      <c r="J36" s="239" t="s">
        <v>230</v>
      </c>
      <c r="K36" s="191"/>
      <c r="L36" s="191"/>
      <c r="M36" s="7"/>
      <c r="N36" s="240"/>
      <c r="O36" s="191"/>
      <c r="P36" s="191"/>
      <c r="Q36" s="191"/>
      <c r="R36" s="191"/>
      <c r="S36" s="191"/>
      <c r="T36" s="191"/>
      <c r="U36" s="191"/>
      <c r="V36" s="191"/>
      <c r="W36" s="191"/>
      <c r="X36" s="7"/>
      <c r="Y36" s="3"/>
    </row>
    <row r="37">
      <c r="A37" s="3"/>
      <c r="B37" s="162"/>
      <c r="C37" s="238" t="s">
        <v>231</v>
      </c>
      <c r="D37" s="191"/>
      <c r="E37" s="191"/>
      <c r="F37" s="186"/>
      <c r="G37" s="239" t="s">
        <v>231</v>
      </c>
      <c r="H37" s="191"/>
      <c r="I37" s="186"/>
      <c r="J37" s="239" t="s">
        <v>231</v>
      </c>
      <c r="K37" s="191"/>
      <c r="L37" s="186"/>
      <c r="M37" s="7"/>
      <c r="N37" s="240"/>
      <c r="O37" s="191"/>
      <c r="P37" s="191"/>
      <c r="Q37" s="191"/>
      <c r="R37" s="191"/>
      <c r="S37" s="191"/>
      <c r="T37" s="191"/>
      <c r="U37" s="191"/>
      <c r="V37" s="191"/>
      <c r="W37" s="191"/>
      <c r="X37" s="7"/>
      <c r="Y37" s="3"/>
    </row>
    <row r="38">
      <c r="A38" s="3"/>
      <c r="B38" s="162"/>
      <c r="C38" s="241" t="s">
        <v>232</v>
      </c>
      <c r="D38" s="242"/>
      <c r="E38" s="242"/>
      <c r="F38" s="243"/>
      <c r="G38" s="244" t="s">
        <v>232</v>
      </c>
      <c r="H38" s="242"/>
      <c r="I38" s="243"/>
      <c r="J38" s="244" t="s">
        <v>232</v>
      </c>
      <c r="K38" s="242"/>
      <c r="L38" s="242"/>
      <c r="M38" s="7"/>
      <c r="N38" s="240"/>
      <c r="O38" s="191"/>
      <c r="P38" s="191"/>
      <c r="Q38" s="191"/>
      <c r="R38" s="191"/>
      <c r="S38" s="191"/>
      <c r="T38" s="191"/>
      <c r="U38" s="191"/>
      <c r="V38" s="191"/>
      <c r="W38" s="191"/>
      <c r="X38" s="7"/>
      <c r="Y38" s="3"/>
    </row>
    <row r="39">
      <c r="A39" s="3"/>
      <c r="B39" s="162"/>
      <c r="C39" s="128"/>
      <c r="D39" s="128"/>
      <c r="E39" s="128"/>
      <c r="F39" s="234"/>
      <c r="G39" s="234"/>
      <c r="H39" s="7"/>
      <c r="I39" s="7"/>
      <c r="J39" s="7"/>
      <c r="K39" s="7"/>
      <c r="L39" s="7"/>
      <c r="M39" s="7"/>
      <c r="N39" s="240"/>
      <c r="O39" s="191"/>
      <c r="P39" s="191"/>
      <c r="Q39" s="191"/>
      <c r="R39" s="191"/>
      <c r="S39" s="191"/>
      <c r="T39" s="191"/>
      <c r="U39" s="191"/>
      <c r="V39" s="191"/>
      <c r="W39" s="191"/>
      <c r="X39" s="7"/>
      <c r="Y39" s="3"/>
    </row>
    <row r="40">
      <c r="A40" s="3"/>
      <c r="B40" s="162"/>
      <c r="C40" s="77" t="s">
        <v>241</v>
      </c>
      <c r="G40" s="77" t="s">
        <v>242</v>
      </c>
      <c r="J40" s="77" t="s">
        <v>243</v>
      </c>
      <c r="M40" s="7"/>
      <c r="N40" s="245"/>
      <c r="O40" s="242"/>
      <c r="P40" s="242"/>
      <c r="Q40" s="242"/>
      <c r="R40" s="242"/>
      <c r="S40" s="242"/>
      <c r="T40" s="242"/>
      <c r="U40" s="242"/>
      <c r="V40" s="242"/>
      <c r="W40" s="242"/>
      <c r="X40" s="7"/>
      <c r="Y40" s="3"/>
    </row>
    <row r="41">
      <c r="A41" s="3"/>
      <c r="B41" s="162"/>
      <c r="M41" s="7"/>
      <c r="N41" s="7"/>
      <c r="O41" s="7"/>
      <c r="P41" s="7"/>
      <c r="Q41" s="7"/>
      <c r="R41" s="7"/>
      <c r="S41" s="7"/>
      <c r="T41" s="7"/>
      <c r="U41" s="7"/>
      <c r="V41" s="7"/>
      <c r="W41" s="7"/>
      <c r="X41" s="7"/>
      <c r="Y41" s="3"/>
    </row>
    <row r="42">
      <c r="A42" s="3"/>
      <c r="B42" s="162"/>
      <c r="C42" s="235" t="s">
        <v>225</v>
      </c>
      <c r="D42" s="182"/>
      <c r="E42" s="182"/>
      <c r="F42" s="177"/>
      <c r="G42" s="236" t="s">
        <v>225</v>
      </c>
      <c r="H42" s="182"/>
      <c r="I42" s="177"/>
      <c r="J42" s="236" t="s">
        <v>226</v>
      </c>
      <c r="K42" s="182"/>
      <c r="L42" s="182"/>
      <c r="M42" s="7"/>
      <c r="N42" s="121" t="s">
        <v>244</v>
      </c>
      <c r="X42" s="7"/>
      <c r="Y42" s="3"/>
    </row>
    <row r="43">
      <c r="A43" s="3"/>
      <c r="B43" s="162"/>
      <c r="C43" s="238" t="s">
        <v>227</v>
      </c>
      <c r="D43" s="191"/>
      <c r="E43" s="191"/>
      <c r="F43" s="186"/>
      <c r="G43" s="239" t="s">
        <v>227</v>
      </c>
      <c r="H43" s="191"/>
      <c r="I43" s="186"/>
      <c r="J43" s="239" t="s">
        <v>227</v>
      </c>
      <c r="K43" s="191"/>
      <c r="L43" s="186"/>
      <c r="M43" s="7"/>
      <c r="X43" s="7"/>
      <c r="Y43" s="3"/>
    </row>
    <row r="44">
      <c r="A44" s="3"/>
      <c r="B44" s="162"/>
      <c r="C44" s="238" t="s">
        <v>228</v>
      </c>
      <c r="D44" s="191"/>
      <c r="E44" s="191"/>
      <c r="F44" s="186"/>
      <c r="G44" s="239" t="s">
        <v>228</v>
      </c>
      <c r="H44" s="191"/>
      <c r="I44" s="186"/>
      <c r="J44" s="239" t="s">
        <v>228</v>
      </c>
      <c r="K44" s="191"/>
      <c r="L44" s="191"/>
      <c r="M44" s="7"/>
      <c r="X44" s="7"/>
      <c r="Y44" s="3"/>
    </row>
    <row r="45">
      <c r="A45" s="3"/>
      <c r="B45" s="162"/>
      <c r="C45" s="238" t="s">
        <v>229</v>
      </c>
      <c r="D45" s="191"/>
      <c r="E45" s="191"/>
      <c r="F45" s="186"/>
      <c r="G45" s="239" t="s">
        <v>229</v>
      </c>
      <c r="H45" s="191"/>
      <c r="I45" s="186"/>
      <c r="J45" s="239" t="s">
        <v>229</v>
      </c>
      <c r="K45" s="191"/>
      <c r="L45" s="186"/>
      <c r="M45" s="7"/>
      <c r="N45" s="237"/>
      <c r="O45" s="182"/>
      <c r="P45" s="182"/>
      <c r="Q45" s="182"/>
      <c r="R45" s="182"/>
      <c r="S45" s="182"/>
      <c r="T45" s="182"/>
      <c r="U45" s="182"/>
      <c r="V45" s="182"/>
      <c r="W45" s="182"/>
      <c r="X45" s="7"/>
      <c r="Y45" s="3"/>
    </row>
    <row r="46">
      <c r="A46" s="3"/>
      <c r="B46" s="162"/>
      <c r="C46" s="238" t="s">
        <v>230</v>
      </c>
      <c r="D46" s="191"/>
      <c r="E46" s="191"/>
      <c r="F46" s="186"/>
      <c r="G46" s="239" t="s">
        <v>230</v>
      </c>
      <c r="H46" s="191"/>
      <c r="I46" s="186"/>
      <c r="J46" s="239" t="s">
        <v>230</v>
      </c>
      <c r="K46" s="191"/>
      <c r="L46" s="191"/>
      <c r="M46" s="7"/>
      <c r="N46" s="240"/>
      <c r="O46" s="191"/>
      <c r="P46" s="191"/>
      <c r="Q46" s="191"/>
      <c r="R46" s="191"/>
      <c r="S46" s="191"/>
      <c r="T46" s="191"/>
      <c r="U46" s="191"/>
      <c r="V46" s="191"/>
      <c r="W46" s="191"/>
      <c r="X46" s="7"/>
      <c r="Y46" s="3"/>
    </row>
    <row r="47">
      <c r="A47" s="3"/>
      <c r="B47" s="162"/>
      <c r="C47" s="238" t="s">
        <v>231</v>
      </c>
      <c r="D47" s="191"/>
      <c r="E47" s="191"/>
      <c r="F47" s="186"/>
      <c r="G47" s="239" t="s">
        <v>231</v>
      </c>
      <c r="H47" s="191"/>
      <c r="I47" s="186"/>
      <c r="J47" s="239" t="s">
        <v>231</v>
      </c>
      <c r="K47" s="191"/>
      <c r="L47" s="186"/>
      <c r="M47" s="7"/>
      <c r="N47" s="240"/>
      <c r="O47" s="191"/>
      <c r="P47" s="191"/>
      <c r="Q47" s="191"/>
      <c r="R47" s="191"/>
      <c r="S47" s="191"/>
      <c r="T47" s="191"/>
      <c r="U47" s="191"/>
      <c r="V47" s="191"/>
      <c r="W47" s="191"/>
      <c r="X47" s="7"/>
      <c r="Y47" s="3"/>
    </row>
    <row r="48">
      <c r="A48" s="3"/>
      <c r="B48" s="162"/>
      <c r="C48" s="241" t="s">
        <v>232</v>
      </c>
      <c r="D48" s="242"/>
      <c r="E48" s="242"/>
      <c r="F48" s="243"/>
      <c r="G48" s="244" t="s">
        <v>232</v>
      </c>
      <c r="H48" s="242"/>
      <c r="I48" s="243"/>
      <c r="J48" s="244" t="s">
        <v>232</v>
      </c>
      <c r="K48" s="242"/>
      <c r="L48" s="242"/>
      <c r="M48" s="7"/>
      <c r="N48" s="240"/>
      <c r="O48" s="191"/>
      <c r="P48" s="191"/>
      <c r="Q48" s="191"/>
      <c r="R48" s="191"/>
      <c r="S48" s="191"/>
      <c r="T48" s="191"/>
      <c r="U48" s="191"/>
      <c r="V48" s="191"/>
      <c r="W48" s="191"/>
      <c r="X48" s="7"/>
      <c r="Y48" s="3"/>
    </row>
    <row r="49">
      <c r="A49" s="3"/>
      <c r="B49" s="162"/>
      <c r="C49" s="128"/>
      <c r="D49" s="128"/>
      <c r="E49" s="128"/>
      <c r="F49" s="234"/>
      <c r="G49" s="234"/>
      <c r="H49" s="7"/>
      <c r="I49" s="7"/>
      <c r="J49" s="7"/>
      <c r="K49" s="7"/>
      <c r="L49" s="7"/>
      <c r="M49" s="7"/>
      <c r="N49" s="240"/>
      <c r="O49" s="191"/>
      <c r="P49" s="191"/>
      <c r="Q49" s="191"/>
      <c r="R49" s="191"/>
      <c r="S49" s="191"/>
      <c r="T49" s="191"/>
      <c r="U49" s="191"/>
      <c r="V49" s="191"/>
      <c r="W49" s="191"/>
      <c r="X49" s="7"/>
      <c r="Y49" s="3"/>
    </row>
    <row r="50">
      <c r="A50" s="3"/>
      <c r="B50" s="162"/>
      <c r="C50" s="77" t="s">
        <v>245</v>
      </c>
      <c r="G50" s="77" t="s">
        <v>246</v>
      </c>
      <c r="J50" s="77" t="s">
        <v>247</v>
      </c>
      <c r="M50" s="7"/>
      <c r="N50" s="240"/>
      <c r="O50" s="191"/>
      <c r="P50" s="191"/>
      <c r="Q50" s="191"/>
      <c r="R50" s="191"/>
      <c r="S50" s="191"/>
      <c r="T50" s="191"/>
      <c r="U50" s="191"/>
      <c r="V50" s="191"/>
      <c r="W50" s="191"/>
      <c r="X50" s="7"/>
      <c r="Y50" s="3"/>
    </row>
    <row r="51">
      <c r="A51" s="3"/>
      <c r="B51" s="162"/>
      <c r="M51" s="7"/>
      <c r="N51" s="245"/>
      <c r="O51" s="242"/>
      <c r="P51" s="242"/>
      <c r="Q51" s="242"/>
      <c r="R51" s="242"/>
      <c r="S51" s="242"/>
      <c r="T51" s="242"/>
      <c r="U51" s="242"/>
      <c r="V51" s="242"/>
      <c r="W51" s="242"/>
      <c r="X51" s="7"/>
      <c r="Y51" s="3"/>
    </row>
    <row r="52">
      <c r="A52" s="3"/>
      <c r="B52" s="162"/>
      <c r="C52" s="235" t="s">
        <v>225</v>
      </c>
      <c r="D52" s="182"/>
      <c r="E52" s="182"/>
      <c r="F52" s="177"/>
      <c r="G52" s="236" t="s">
        <v>225</v>
      </c>
      <c r="H52" s="182"/>
      <c r="I52" s="177"/>
      <c r="J52" s="236" t="s">
        <v>226</v>
      </c>
      <c r="K52" s="182"/>
      <c r="L52" s="182"/>
      <c r="M52" s="7"/>
      <c r="N52" s="7"/>
      <c r="O52" s="7"/>
      <c r="P52" s="7"/>
      <c r="Q52" s="7"/>
      <c r="R52" s="7"/>
      <c r="S52" s="7"/>
      <c r="T52" s="7"/>
      <c r="U52" s="7"/>
      <c r="V52" s="7"/>
      <c r="W52" s="7"/>
      <c r="X52" s="7"/>
      <c r="Y52" s="3"/>
    </row>
    <row r="53">
      <c r="A53" s="3"/>
      <c r="B53" s="162"/>
      <c r="C53" s="238" t="s">
        <v>227</v>
      </c>
      <c r="D53" s="191"/>
      <c r="E53" s="191"/>
      <c r="F53" s="186"/>
      <c r="G53" s="239" t="s">
        <v>227</v>
      </c>
      <c r="H53" s="191"/>
      <c r="I53" s="186"/>
      <c r="J53" s="239" t="s">
        <v>227</v>
      </c>
      <c r="K53" s="191"/>
      <c r="L53" s="186"/>
      <c r="M53" s="7"/>
      <c r="N53" s="121" t="s">
        <v>248</v>
      </c>
      <c r="X53" s="7"/>
      <c r="Y53" s="3"/>
    </row>
    <row r="54">
      <c r="A54" s="3"/>
      <c r="B54" s="162"/>
      <c r="C54" s="238" t="s">
        <v>228</v>
      </c>
      <c r="D54" s="191"/>
      <c r="E54" s="191"/>
      <c r="F54" s="186"/>
      <c r="G54" s="239" t="s">
        <v>228</v>
      </c>
      <c r="H54" s="191"/>
      <c r="I54" s="186"/>
      <c r="J54" s="239" t="s">
        <v>228</v>
      </c>
      <c r="K54" s="191"/>
      <c r="L54" s="191"/>
      <c r="M54" s="7"/>
      <c r="X54" s="7"/>
      <c r="Y54" s="3"/>
    </row>
    <row r="55">
      <c r="A55" s="3"/>
      <c r="B55" s="162"/>
      <c r="C55" s="238" t="s">
        <v>229</v>
      </c>
      <c r="D55" s="191"/>
      <c r="E55" s="191"/>
      <c r="F55" s="186"/>
      <c r="G55" s="239" t="s">
        <v>229</v>
      </c>
      <c r="H55" s="191"/>
      <c r="I55" s="186"/>
      <c r="J55" s="239" t="s">
        <v>229</v>
      </c>
      <c r="K55" s="191"/>
      <c r="L55" s="186"/>
      <c r="M55" s="7"/>
      <c r="X55" s="7"/>
      <c r="Y55" s="3"/>
    </row>
    <row r="56">
      <c r="A56" s="3"/>
      <c r="B56" s="162"/>
      <c r="C56" s="238" t="s">
        <v>230</v>
      </c>
      <c r="D56" s="191"/>
      <c r="E56" s="191"/>
      <c r="F56" s="186"/>
      <c r="G56" s="239" t="s">
        <v>230</v>
      </c>
      <c r="H56" s="191"/>
      <c r="I56" s="186"/>
      <c r="J56" s="239" t="s">
        <v>230</v>
      </c>
      <c r="K56" s="191"/>
      <c r="L56" s="191"/>
      <c r="M56" s="7"/>
      <c r="N56" s="237"/>
      <c r="O56" s="182"/>
      <c r="P56" s="182"/>
      <c r="Q56" s="182"/>
      <c r="R56" s="182"/>
      <c r="S56" s="182"/>
      <c r="T56" s="182"/>
      <c r="U56" s="182"/>
      <c r="V56" s="182"/>
      <c r="W56" s="182"/>
      <c r="X56" s="7"/>
      <c r="Y56" s="3"/>
    </row>
    <row r="57">
      <c r="A57" s="3"/>
      <c r="B57" s="162"/>
      <c r="C57" s="238" t="s">
        <v>231</v>
      </c>
      <c r="D57" s="191"/>
      <c r="E57" s="191"/>
      <c r="F57" s="186"/>
      <c r="G57" s="239" t="s">
        <v>231</v>
      </c>
      <c r="H57" s="191"/>
      <c r="I57" s="186"/>
      <c r="J57" s="239" t="s">
        <v>231</v>
      </c>
      <c r="K57" s="191"/>
      <c r="L57" s="186"/>
      <c r="M57" s="7"/>
      <c r="N57" s="240"/>
      <c r="O57" s="191"/>
      <c r="P57" s="191"/>
      <c r="Q57" s="191"/>
      <c r="R57" s="191"/>
      <c r="S57" s="191"/>
      <c r="T57" s="191"/>
      <c r="U57" s="191"/>
      <c r="V57" s="191"/>
      <c r="W57" s="191"/>
      <c r="X57" s="7"/>
      <c r="Y57" s="3"/>
    </row>
    <row r="58">
      <c r="A58" s="3"/>
      <c r="B58" s="162"/>
      <c r="C58" s="241" t="s">
        <v>232</v>
      </c>
      <c r="D58" s="242"/>
      <c r="E58" s="242"/>
      <c r="F58" s="243"/>
      <c r="G58" s="244" t="s">
        <v>232</v>
      </c>
      <c r="H58" s="242"/>
      <c r="I58" s="243"/>
      <c r="J58" s="244" t="s">
        <v>232</v>
      </c>
      <c r="K58" s="242"/>
      <c r="L58" s="242"/>
      <c r="M58" s="7"/>
      <c r="N58" s="240"/>
      <c r="O58" s="191"/>
      <c r="P58" s="191"/>
      <c r="Q58" s="191"/>
      <c r="R58" s="191"/>
      <c r="S58" s="191"/>
      <c r="T58" s="191"/>
      <c r="U58" s="191"/>
      <c r="V58" s="191"/>
      <c r="W58" s="191"/>
      <c r="X58" s="7"/>
      <c r="Y58" s="3"/>
    </row>
    <row r="59">
      <c r="A59" s="3"/>
      <c r="B59" s="162"/>
      <c r="C59" s="128"/>
      <c r="D59" s="128"/>
      <c r="E59" s="128"/>
      <c r="F59" s="234"/>
      <c r="G59" s="234"/>
      <c r="H59" s="7"/>
      <c r="I59" s="7"/>
      <c r="J59" s="7"/>
      <c r="K59" s="7"/>
      <c r="L59" s="7"/>
      <c r="M59" s="7"/>
      <c r="N59" s="240"/>
      <c r="O59" s="191"/>
      <c r="P59" s="191"/>
      <c r="Q59" s="191"/>
      <c r="R59" s="191"/>
      <c r="S59" s="191"/>
      <c r="T59" s="191"/>
      <c r="U59" s="191"/>
      <c r="V59" s="191"/>
      <c r="W59" s="191"/>
      <c r="X59" s="7"/>
      <c r="Y59" s="3"/>
    </row>
    <row r="60">
      <c r="A60" s="3"/>
      <c r="B60" s="162"/>
      <c r="C60" s="77" t="s">
        <v>249</v>
      </c>
      <c r="G60" s="77" t="s">
        <v>250</v>
      </c>
      <c r="J60" s="77" t="s">
        <v>251</v>
      </c>
      <c r="M60" s="7"/>
      <c r="N60" s="240"/>
      <c r="O60" s="191"/>
      <c r="P60" s="191"/>
      <c r="Q60" s="191"/>
      <c r="R60" s="191"/>
      <c r="S60" s="191"/>
      <c r="T60" s="191"/>
      <c r="U60" s="191"/>
      <c r="V60" s="191"/>
      <c r="W60" s="191"/>
      <c r="X60" s="7"/>
      <c r="Y60" s="3"/>
    </row>
    <row r="61">
      <c r="A61" s="3"/>
      <c r="B61" s="162"/>
      <c r="M61" s="7"/>
      <c r="N61" s="240"/>
      <c r="O61" s="191"/>
      <c r="P61" s="191"/>
      <c r="Q61" s="191"/>
      <c r="R61" s="191"/>
      <c r="S61" s="191"/>
      <c r="T61" s="191"/>
      <c r="U61" s="191"/>
      <c r="V61" s="191"/>
      <c r="W61" s="191"/>
      <c r="X61" s="7"/>
      <c r="Y61" s="3"/>
    </row>
    <row r="62">
      <c r="A62" s="3"/>
      <c r="B62" s="162"/>
      <c r="C62" s="235" t="s">
        <v>225</v>
      </c>
      <c r="D62" s="182"/>
      <c r="E62" s="182"/>
      <c r="F62" s="177"/>
      <c r="G62" s="236" t="s">
        <v>225</v>
      </c>
      <c r="H62" s="182"/>
      <c r="I62" s="177"/>
      <c r="J62" s="236" t="s">
        <v>226</v>
      </c>
      <c r="K62" s="182"/>
      <c r="L62" s="182"/>
      <c r="M62" s="7"/>
      <c r="N62" s="245"/>
      <c r="O62" s="242"/>
      <c r="P62" s="242"/>
      <c r="Q62" s="242"/>
      <c r="R62" s="242"/>
      <c r="S62" s="242"/>
      <c r="T62" s="242"/>
      <c r="U62" s="242"/>
      <c r="V62" s="242"/>
      <c r="W62" s="242"/>
      <c r="X62" s="7"/>
      <c r="Y62" s="3"/>
    </row>
    <row r="63">
      <c r="A63" s="3"/>
      <c r="B63" s="162"/>
      <c r="C63" s="238" t="s">
        <v>227</v>
      </c>
      <c r="D63" s="191"/>
      <c r="E63" s="191"/>
      <c r="F63" s="186"/>
      <c r="G63" s="239" t="s">
        <v>227</v>
      </c>
      <c r="H63" s="191"/>
      <c r="I63" s="186"/>
      <c r="J63" s="239" t="s">
        <v>227</v>
      </c>
      <c r="K63" s="191"/>
      <c r="L63" s="186"/>
      <c r="M63" s="7"/>
      <c r="N63" s="7"/>
      <c r="O63" s="7"/>
      <c r="P63" s="7"/>
      <c r="Q63" s="7"/>
      <c r="R63" s="7"/>
      <c r="S63" s="7"/>
      <c r="T63" s="7"/>
      <c r="U63" s="7"/>
      <c r="V63" s="7"/>
      <c r="W63" s="7"/>
      <c r="X63" s="7"/>
      <c r="Y63" s="3"/>
    </row>
    <row r="64">
      <c r="A64" s="3"/>
      <c r="B64" s="162"/>
      <c r="C64" s="238" t="s">
        <v>228</v>
      </c>
      <c r="D64" s="191"/>
      <c r="E64" s="191"/>
      <c r="F64" s="186"/>
      <c r="G64" s="239" t="s">
        <v>228</v>
      </c>
      <c r="H64" s="191"/>
      <c r="I64" s="186"/>
      <c r="J64" s="239" t="s">
        <v>228</v>
      </c>
      <c r="K64" s="191"/>
      <c r="L64" s="191"/>
      <c r="M64" s="7"/>
      <c r="N64" s="7"/>
      <c r="O64" s="7"/>
      <c r="P64" s="7"/>
      <c r="Q64" s="7"/>
      <c r="R64" s="7"/>
      <c r="S64" s="7"/>
      <c r="T64" s="7"/>
      <c r="U64" s="7"/>
      <c r="V64" s="7"/>
      <c r="W64" s="7"/>
      <c r="X64" s="7"/>
      <c r="Y64" s="3"/>
    </row>
    <row r="65">
      <c r="A65" s="3"/>
      <c r="B65" s="162"/>
      <c r="C65" s="238" t="s">
        <v>229</v>
      </c>
      <c r="D65" s="191"/>
      <c r="E65" s="191"/>
      <c r="F65" s="186"/>
      <c r="G65" s="239" t="s">
        <v>229</v>
      </c>
      <c r="H65" s="191"/>
      <c r="I65" s="186"/>
      <c r="J65" s="239" t="s">
        <v>229</v>
      </c>
      <c r="K65" s="191"/>
      <c r="L65" s="186"/>
      <c r="M65" s="7"/>
      <c r="N65" s="7"/>
      <c r="O65" s="7"/>
      <c r="P65" s="7"/>
      <c r="Q65" s="7"/>
      <c r="R65" s="7"/>
      <c r="S65" s="7"/>
      <c r="T65" s="7"/>
      <c r="U65" s="7"/>
      <c r="V65" s="7"/>
      <c r="W65" s="7"/>
      <c r="X65" s="7"/>
      <c r="Y65" s="3"/>
    </row>
    <row r="66">
      <c r="A66" s="3"/>
      <c r="B66" s="162"/>
      <c r="C66" s="238" t="s">
        <v>230</v>
      </c>
      <c r="D66" s="191"/>
      <c r="E66" s="191"/>
      <c r="F66" s="186"/>
      <c r="G66" s="239" t="s">
        <v>230</v>
      </c>
      <c r="H66" s="191"/>
      <c r="I66" s="186"/>
      <c r="J66" s="239" t="s">
        <v>230</v>
      </c>
      <c r="K66" s="191"/>
      <c r="L66" s="191"/>
      <c r="M66" s="7"/>
      <c r="N66" s="7"/>
      <c r="O66" s="7"/>
      <c r="P66" s="7"/>
      <c r="Q66" s="7"/>
      <c r="R66" s="7"/>
      <c r="S66" s="7"/>
      <c r="T66" s="7"/>
      <c r="U66" s="7"/>
      <c r="V66" s="7"/>
      <c r="W66" s="7"/>
      <c r="X66" s="7"/>
      <c r="Y66" s="3"/>
    </row>
    <row r="67">
      <c r="A67" s="3"/>
      <c r="B67" s="162"/>
      <c r="C67" s="238" t="s">
        <v>231</v>
      </c>
      <c r="D67" s="191"/>
      <c r="E67" s="191"/>
      <c r="F67" s="186"/>
      <c r="G67" s="239" t="s">
        <v>231</v>
      </c>
      <c r="H67" s="191"/>
      <c r="I67" s="186"/>
      <c r="J67" s="239" t="s">
        <v>231</v>
      </c>
      <c r="K67" s="191"/>
      <c r="L67" s="186"/>
      <c r="M67" s="7"/>
      <c r="N67" s="7"/>
      <c r="O67" s="7"/>
      <c r="P67" s="7"/>
      <c r="Q67" s="7"/>
      <c r="R67" s="7"/>
      <c r="S67" s="7"/>
      <c r="T67" s="7"/>
      <c r="U67" s="7"/>
      <c r="V67" s="7"/>
      <c r="W67" s="7"/>
      <c r="X67" s="7"/>
      <c r="Y67" s="3"/>
    </row>
    <row r="68">
      <c r="A68" s="3"/>
      <c r="B68" s="162"/>
      <c r="C68" s="241" t="s">
        <v>232</v>
      </c>
      <c r="D68" s="242"/>
      <c r="E68" s="242"/>
      <c r="F68" s="243"/>
      <c r="G68" s="244" t="s">
        <v>232</v>
      </c>
      <c r="H68" s="242"/>
      <c r="I68" s="243"/>
      <c r="J68" s="244" t="s">
        <v>232</v>
      </c>
      <c r="K68" s="242"/>
      <c r="L68" s="242"/>
      <c r="M68" s="7"/>
      <c r="N68" s="7"/>
      <c r="O68" s="7"/>
      <c r="P68" s="7"/>
      <c r="Q68" s="7"/>
      <c r="R68" s="7"/>
      <c r="S68" s="7"/>
      <c r="T68" s="7"/>
      <c r="U68" s="7"/>
      <c r="V68" s="7"/>
      <c r="W68" s="7"/>
      <c r="X68" s="7"/>
      <c r="Y68" s="3"/>
    </row>
    <row r="69">
      <c r="A69" s="3"/>
      <c r="B69" s="162"/>
      <c r="C69" s="128"/>
      <c r="D69" s="128"/>
      <c r="E69" s="128"/>
      <c r="F69" s="234"/>
      <c r="G69" s="234"/>
      <c r="H69" s="7"/>
      <c r="I69" s="7"/>
      <c r="J69" s="7"/>
      <c r="K69" s="7"/>
      <c r="L69" s="7"/>
      <c r="M69" s="7"/>
      <c r="N69" s="7"/>
      <c r="O69" s="7"/>
      <c r="P69" s="7"/>
      <c r="Q69" s="7"/>
      <c r="R69" s="7"/>
      <c r="S69" s="7"/>
      <c r="T69" s="7"/>
      <c r="U69" s="7"/>
      <c r="V69" s="7"/>
      <c r="W69" s="7"/>
      <c r="X69" s="7"/>
      <c r="Y69" s="3"/>
    </row>
    <row r="70">
      <c r="A70" s="3"/>
      <c r="B70" s="162"/>
      <c r="C70" s="77" t="s">
        <v>252</v>
      </c>
      <c r="G70" s="77" t="s">
        <v>253</v>
      </c>
      <c r="J70" s="77" t="s">
        <v>254</v>
      </c>
      <c r="M70" s="7"/>
      <c r="N70" s="7"/>
      <c r="O70" s="7"/>
      <c r="P70" s="7"/>
      <c r="Q70" s="7"/>
      <c r="R70" s="7"/>
      <c r="S70" s="7"/>
      <c r="T70" s="7"/>
      <c r="U70" s="7"/>
      <c r="V70" s="7"/>
      <c r="W70" s="7"/>
      <c r="X70" s="7"/>
      <c r="Y70" s="3"/>
    </row>
    <row r="71">
      <c r="A71" s="3"/>
      <c r="B71" s="162"/>
      <c r="M71" s="7"/>
      <c r="N71" s="7"/>
      <c r="O71" s="7"/>
      <c r="P71" s="7"/>
      <c r="Q71" s="7"/>
      <c r="R71" s="7"/>
      <c r="S71" s="7"/>
      <c r="T71" s="7"/>
      <c r="U71" s="7"/>
      <c r="V71" s="7"/>
      <c r="W71" s="7"/>
      <c r="X71" s="7"/>
      <c r="Y71" s="3"/>
    </row>
    <row r="72">
      <c r="A72" s="3"/>
      <c r="B72" s="162"/>
      <c r="C72" s="235" t="s">
        <v>225</v>
      </c>
      <c r="D72" s="182"/>
      <c r="E72" s="182"/>
      <c r="F72" s="177"/>
      <c r="G72" s="236" t="s">
        <v>225</v>
      </c>
      <c r="H72" s="182"/>
      <c r="I72" s="177"/>
      <c r="J72" s="236" t="s">
        <v>226</v>
      </c>
      <c r="K72" s="182"/>
      <c r="L72" s="182"/>
      <c r="M72" s="7"/>
      <c r="N72" s="7"/>
      <c r="O72" s="7"/>
      <c r="P72" s="7"/>
      <c r="Q72" s="7"/>
      <c r="R72" s="7"/>
      <c r="S72" s="7"/>
      <c r="T72" s="7"/>
      <c r="U72" s="7"/>
      <c r="V72" s="7"/>
      <c r="W72" s="7"/>
      <c r="X72" s="7"/>
      <c r="Y72" s="3"/>
    </row>
    <row r="73">
      <c r="A73" s="3"/>
      <c r="B73" s="162"/>
      <c r="C73" s="238" t="s">
        <v>227</v>
      </c>
      <c r="D73" s="191"/>
      <c r="E73" s="191"/>
      <c r="F73" s="186"/>
      <c r="G73" s="239" t="s">
        <v>227</v>
      </c>
      <c r="H73" s="191"/>
      <c r="I73" s="186"/>
      <c r="J73" s="239" t="s">
        <v>227</v>
      </c>
      <c r="K73" s="191"/>
      <c r="L73" s="186"/>
      <c r="M73" s="7"/>
      <c r="N73" s="7"/>
      <c r="O73" s="7"/>
      <c r="P73" s="7"/>
      <c r="Q73" s="7"/>
      <c r="R73" s="7"/>
      <c r="S73" s="7"/>
      <c r="T73" s="7"/>
      <c r="U73" s="7"/>
      <c r="V73" s="7"/>
      <c r="W73" s="7"/>
      <c r="X73" s="7"/>
      <c r="Y73" s="3"/>
    </row>
    <row r="74">
      <c r="A74" s="3"/>
      <c r="B74" s="162"/>
      <c r="C74" s="238" t="s">
        <v>228</v>
      </c>
      <c r="D74" s="191"/>
      <c r="E74" s="191"/>
      <c r="F74" s="186"/>
      <c r="G74" s="239" t="s">
        <v>228</v>
      </c>
      <c r="H74" s="191"/>
      <c r="I74" s="186"/>
      <c r="J74" s="239" t="s">
        <v>228</v>
      </c>
      <c r="K74" s="191"/>
      <c r="L74" s="191"/>
      <c r="M74" s="7"/>
      <c r="N74" s="7"/>
      <c r="O74" s="7"/>
      <c r="P74" s="7"/>
      <c r="Q74" s="7"/>
      <c r="R74" s="7"/>
      <c r="S74" s="7"/>
      <c r="T74" s="7"/>
      <c r="U74" s="7"/>
      <c r="V74" s="7"/>
      <c r="W74" s="7"/>
      <c r="X74" s="7"/>
      <c r="Y74" s="3"/>
    </row>
    <row r="75">
      <c r="A75" s="3"/>
      <c r="B75" s="162"/>
      <c r="C75" s="238" t="s">
        <v>229</v>
      </c>
      <c r="D75" s="191"/>
      <c r="E75" s="191"/>
      <c r="F75" s="186"/>
      <c r="G75" s="239" t="s">
        <v>229</v>
      </c>
      <c r="H75" s="191"/>
      <c r="I75" s="186"/>
      <c r="J75" s="239" t="s">
        <v>229</v>
      </c>
      <c r="K75" s="191"/>
      <c r="L75" s="186"/>
      <c r="M75" s="7"/>
      <c r="N75" s="7"/>
      <c r="O75" s="7"/>
      <c r="P75" s="7"/>
      <c r="Q75" s="7"/>
      <c r="R75" s="7"/>
      <c r="S75" s="7"/>
      <c r="T75" s="7"/>
      <c r="U75" s="7"/>
      <c r="V75" s="7"/>
      <c r="W75" s="7"/>
      <c r="X75" s="7"/>
      <c r="Y75" s="3"/>
    </row>
    <row r="76">
      <c r="A76" s="3"/>
      <c r="B76" s="162"/>
      <c r="C76" s="238" t="s">
        <v>230</v>
      </c>
      <c r="D76" s="191"/>
      <c r="E76" s="191"/>
      <c r="F76" s="186"/>
      <c r="G76" s="239" t="s">
        <v>230</v>
      </c>
      <c r="H76" s="191"/>
      <c r="I76" s="186"/>
      <c r="J76" s="239" t="s">
        <v>230</v>
      </c>
      <c r="K76" s="191"/>
      <c r="L76" s="191"/>
      <c r="M76" s="7"/>
      <c r="N76" s="7"/>
      <c r="O76" s="7"/>
      <c r="P76" s="7"/>
      <c r="Q76" s="7"/>
      <c r="R76" s="7"/>
      <c r="S76" s="7"/>
      <c r="T76" s="7"/>
      <c r="U76" s="7"/>
      <c r="V76" s="7"/>
      <c r="W76" s="7"/>
      <c r="X76" s="7"/>
      <c r="Y76" s="3"/>
    </row>
    <row r="77">
      <c r="A77" s="3"/>
      <c r="B77" s="162"/>
      <c r="C77" s="238" t="s">
        <v>231</v>
      </c>
      <c r="D77" s="191"/>
      <c r="E77" s="191"/>
      <c r="F77" s="186"/>
      <c r="G77" s="239" t="s">
        <v>231</v>
      </c>
      <c r="H77" s="191"/>
      <c r="I77" s="186"/>
      <c r="J77" s="239" t="s">
        <v>231</v>
      </c>
      <c r="K77" s="191"/>
      <c r="L77" s="186"/>
      <c r="M77" s="7"/>
      <c r="N77" s="7"/>
      <c r="O77" s="7"/>
      <c r="P77" s="7"/>
      <c r="Q77" s="7"/>
      <c r="R77" s="7"/>
      <c r="S77" s="7"/>
      <c r="T77" s="7"/>
      <c r="U77" s="7"/>
      <c r="V77" s="7"/>
      <c r="W77" s="7"/>
      <c r="X77" s="7"/>
      <c r="Y77" s="3"/>
    </row>
    <row r="78">
      <c r="A78" s="3"/>
      <c r="B78" s="162"/>
      <c r="C78" s="241" t="s">
        <v>232</v>
      </c>
      <c r="D78" s="242"/>
      <c r="E78" s="242"/>
      <c r="F78" s="243"/>
      <c r="G78" s="244" t="s">
        <v>232</v>
      </c>
      <c r="H78" s="242"/>
      <c r="I78" s="243"/>
      <c r="J78" s="244" t="s">
        <v>232</v>
      </c>
      <c r="K78" s="242"/>
      <c r="L78" s="242"/>
      <c r="M78" s="7"/>
      <c r="N78" s="7"/>
      <c r="O78" s="7"/>
      <c r="P78" s="7"/>
      <c r="Q78" s="7"/>
      <c r="R78" s="7"/>
      <c r="S78" s="7"/>
      <c r="T78" s="7"/>
      <c r="U78" s="7"/>
      <c r="V78" s="7"/>
      <c r="W78" s="7"/>
      <c r="X78" s="7"/>
      <c r="Y78" s="3"/>
    </row>
    <row r="79">
      <c r="A79" s="3"/>
      <c r="B79" s="162"/>
      <c r="C79" s="128"/>
      <c r="D79" s="128"/>
      <c r="E79" s="128"/>
      <c r="F79" s="234"/>
      <c r="G79" s="234"/>
      <c r="H79" s="7"/>
      <c r="I79" s="7"/>
      <c r="J79" s="7"/>
      <c r="K79" s="7"/>
      <c r="L79" s="7"/>
      <c r="M79" s="7"/>
      <c r="N79" s="7"/>
      <c r="O79" s="7"/>
      <c r="P79" s="7"/>
      <c r="Q79" s="7"/>
      <c r="R79" s="7"/>
      <c r="S79" s="7"/>
      <c r="T79" s="7"/>
      <c r="U79" s="7"/>
      <c r="V79" s="7"/>
      <c r="W79" s="7"/>
      <c r="X79" s="7"/>
      <c r="Y79" s="3"/>
    </row>
    <row r="80">
      <c r="A80" s="3"/>
      <c r="B80" s="162"/>
      <c r="C80" s="77" t="s">
        <v>255</v>
      </c>
      <c r="G80" s="77" t="s">
        <v>256</v>
      </c>
      <c r="J80" s="77" t="s">
        <v>257</v>
      </c>
      <c r="M80" s="7"/>
      <c r="N80" s="7"/>
      <c r="O80" s="7"/>
      <c r="P80" s="7"/>
      <c r="Q80" s="7"/>
      <c r="R80" s="7"/>
      <c r="S80" s="7"/>
      <c r="T80" s="7"/>
      <c r="U80" s="7"/>
      <c r="V80" s="7"/>
      <c r="W80" s="7"/>
      <c r="X80" s="7"/>
      <c r="Y80" s="3"/>
    </row>
    <row r="81">
      <c r="A81" s="3"/>
      <c r="B81" s="162"/>
      <c r="M81" s="7"/>
      <c r="N81" s="7"/>
      <c r="O81" s="7"/>
      <c r="P81" s="7"/>
      <c r="Q81" s="7"/>
      <c r="R81" s="7"/>
      <c r="S81" s="7"/>
      <c r="T81" s="7"/>
      <c r="U81" s="7"/>
      <c r="V81" s="7"/>
      <c r="W81" s="7"/>
      <c r="X81" s="7"/>
      <c r="Y81" s="3"/>
    </row>
    <row r="82">
      <c r="A82" s="3"/>
      <c r="B82" s="162"/>
      <c r="C82" s="235" t="s">
        <v>225</v>
      </c>
      <c r="D82" s="182"/>
      <c r="E82" s="182"/>
      <c r="F82" s="177"/>
      <c r="G82" s="236" t="s">
        <v>225</v>
      </c>
      <c r="H82" s="182"/>
      <c r="I82" s="177"/>
      <c r="J82" s="236" t="s">
        <v>226</v>
      </c>
      <c r="K82" s="182"/>
      <c r="L82" s="182"/>
      <c r="M82" s="7"/>
      <c r="N82" s="7"/>
      <c r="O82" s="7"/>
      <c r="P82" s="7"/>
      <c r="Q82" s="7"/>
      <c r="R82" s="7"/>
      <c r="S82" s="7"/>
      <c r="T82" s="7"/>
      <c r="U82" s="7"/>
      <c r="V82" s="7"/>
      <c r="W82" s="7"/>
      <c r="X82" s="7"/>
      <c r="Y82" s="3"/>
    </row>
    <row r="83">
      <c r="A83" s="3"/>
      <c r="B83" s="162"/>
      <c r="C83" s="238" t="s">
        <v>227</v>
      </c>
      <c r="D83" s="191"/>
      <c r="E83" s="191"/>
      <c r="F83" s="186"/>
      <c r="G83" s="239" t="s">
        <v>227</v>
      </c>
      <c r="H83" s="191"/>
      <c r="I83" s="186"/>
      <c r="J83" s="239" t="s">
        <v>227</v>
      </c>
      <c r="K83" s="191"/>
      <c r="L83" s="186"/>
      <c r="M83" s="7"/>
      <c r="N83" s="7"/>
      <c r="O83" s="7"/>
      <c r="P83" s="7"/>
      <c r="Q83" s="7"/>
      <c r="R83" s="7"/>
      <c r="S83" s="7"/>
      <c r="T83" s="7"/>
      <c r="U83" s="7"/>
      <c r="V83" s="7"/>
      <c r="W83" s="7"/>
      <c r="X83" s="7"/>
      <c r="Y83" s="3"/>
    </row>
    <row r="84">
      <c r="A84" s="3"/>
      <c r="B84" s="162"/>
      <c r="C84" s="238" t="s">
        <v>228</v>
      </c>
      <c r="D84" s="191"/>
      <c r="E84" s="191"/>
      <c r="F84" s="186"/>
      <c r="G84" s="239" t="s">
        <v>228</v>
      </c>
      <c r="H84" s="191"/>
      <c r="I84" s="186"/>
      <c r="J84" s="239" t="s">
        <v>228</v>
      </c>
      <c r="K84" s="191"/>
      <c r="L84" s="191"/>
      <c r="M84" s="7"/>
      <c r="N84" s="7"/>
      <c r="O84" s="7"/>
      <c r="P84" s="7"/>
      <c r="Q84" s="7"/>
      <c r="R84" s="7"/>
      <c r="S84" s="7"/>
      <c r="T84" s="7"/>
      <c r="U84" s="7"/>
      <c r="V84" s="7"/>
      <c r="W84" s="7"/>
      <c r="X84" s="7"/>
      <c r="Y84" s="3"/>
    </row>
    <row r="85">
      <c r="A85" s="3"/>
      <c r="B85" s="162"/>
      <c r="C85" s="238" t="s">
        <v>229</v>
      </c>
      <c r="D85" s="191"/>
      <c r="E85" s="191"/>
      <c r="F85" s="186"/>
      <c r="G85" s="239" t="s">
        <v>229</v>
      </c>
      <c r="H85" s="191"/>
      <c r="I85" s="186"/>
      <c r="J85" s="239" t="s">
        <v>229</v>
      </c>
      <c r="K85" s="191"/>
      <c r="L85" s="186"/>
      <c r="M85" s="7"/>
      <c r="N85" s="7"/>
      <c r="O85" s="7"/>
      <c r="P85" s="7"/>
      <c r="Q85" s="7"/>
      <c r="R85" s="7"/>
      <c r="S85" s="7"/>
      <c r="T85" s="7"/>
      <c r="U85" s="7"/>
      <c r="V85" s="7"/>
      <c r="W85" s="7"/>
      <c r="X85" s="7"/>
      <c r="Y85" s="3"/>
    </row>
    <row r="86">
      <c r="A86" s="3"/>
      <c r="B86" s="162"/>
      <c r="C86" s="238" t="s">
        <v>230</v>
      </c>
      <c r="D86" s="191"/>
      <c r="E86" s="191"/>
      <c r="F86" s="186"/>
      <c r="G86" s="239" t="s">
        <v>230</v>
      </c>
      <c r="H86" s="191"/>
      <c r="I86" s="186"/>
      <c r="J86" s="239" t="s">
        <v>230</v>
      </c>
      <c r="K86" s="191"/>
      <c r="L86" s="191"/>
      <c r="M86" s="7"/>
      <c r="N86" s="7"/>
      <c r="O86" s="7"/>
      <c r="P86" s="7"/>
      <c r="Q86" s="7"/>
      <c r="R86" s="7"/>
      <c r="S86" s="7"/>
      <c r="T86" s="7"/>
      <c r="U86" s="7"/>
      <c r="V86" s="7"/>
      <c r="W86" s="7"/>
      <c r="X86" s="7"/>
      <c r="Y86" s="3"/>
    </row>
    <row r="87">
      <c r="A87" s="3"/>
      <c r="B87" s="162"/>
      <c r="C87" s="238" t="s">
        <v>231</v>
      </c>
      <c r="D87" s="191"/>
      <c r="E87" s="191"/>
      <c r="F87" s="186"/>
      <c r="G87" s="239" t="s">
        <v>231</v>
      </c>
      <c r="H87" s="191"/>
      <c r="I87" s="186"/>
      <c r="J87" s="239" t="s">
        <v>231</v>
      </c>
      <c r="K87" s="191"/>
      <c r="L87" s="186"/>
      <c r="M87" s="7"/>
      <c r="N87" s="7"/>
      <c r="O87" s="7"/>
      <c r="P87" s="7"/>
      <c r="Q87" s="7"/>
      <c r="R87" s="7"/>
      <c r="S87" s="7"/>
      <c r="T87" s="7"/>
      <c r="U87" s="7"/>
      <c r="V87" s="7"/>
      <c r="W87" s="7"/>
      <c r="X87" s="7"/>
      <c r="Y87" s="3"/>
    </row>
    <row r="88">
      <c r="A88" s="3"/>
      <c r="B88" s="162"/>
      <c r="C88" s="241" t="s">
        <v>232</v>
      </c>
      <c r="D88" s="242"/>
      <c r="E88" s="242"/>
      <c r="F88" s="243"/>
      <c r="G88" s="244" t="s">
        <v>232</v>
      </c>
      <c r="H88" s="242"/>
      <c r="I88" s="243"/>
      <c r="J88" s="244" t="s">
        <v>232</v>
      </c>
      <c r="K88" s="242"/>
      <c r="L88" s="242"/>
      <c r="M88" s="7"/>
      <c r="N88" s="7"/>
      <c r="O88" s="7"/>
      <c r="P88" s="7"/>
      <c r="Q88" s="7"/>
      <c r="R88" s="7"/>
      <c r="S88" s="7"/>
      <c r="T88" s="7"/>
      <c r="U88" s="7"/>
      <c r="V88" s="7"/>
      <c r="W88" s="7"/>
      <c r="X88" s="7"/>
      <c r="Y88" s="3"/>
    </row>
    <row r="89">
      <c r="A89" s="3"/>
      <c r="B89" s="162"/>
      <c r="C89" s="128"/>
      <c r="D89" s="128"/>
      <c r="E89" s="128"/>
      <c r="F89" s="234"/>
      <c r="G89" s="234"/>
      <c r="H89" s="7"/>
      <c r="I89" s="7"/>
      <c r="J89" s="7"/>
      <c r="K89" s="7"/>
      <c r="L89" s="7"/>
      <c r="M89" s="7"/>
      <c r="N89" s="7"/>
      <c r="O89" s="7"/>
      <c r="P89" s="7"/>
      <c r="Q89" s="7"/>
      <c r="R89" s="7"/>
      <c r="S89" s="7"/>
      <c r="T89" s="7"/>
      <c r="U89" s="7"/>
      <c r="V89" s="7"/>
      <c r="W89" s="7"/>
      <c r="X89" s="7"/>
      <c r="Y89" s="3"/>
    </row>
    <row r="90">
      <c r="A90" s="3"/>
      <c r="B90" s="162"/>
      <c r="C90" s="77" t="s">
        <v>258</v>
      </c>
      <c r="G90" s="77" t="s">
        <v>259</v>
      </c>
      <c r="J90" s="77" t="s">
        <v>260</v>
      </c>
      <c r="M90" s="7"/>
      <c r="N90" s="7"/>
      <c r="O90" s="7"/>
      <c r="P90" s="7"/>
      <c r="Q90" s="7"/>
      <c r="R90" s="7"/>
      <c r="S90" s="7"/>
      <c r="T90" s="7"/>
      <c r="U90" s="7"/>
      <c r="V90" s="7"/>
      <c r="W90" s="7"/>
      <c r="X90" s="7"/>
      <c r="Y90" s="3"/>
    </row>
    <row r="91">
      <c r="A91" s="3"/>
      <c r="B91" s="162"/>
      <c r="M91" s="7"/>
      <c r="N91" s="7"/>
      <c r="O91" s="7"/>
      <c r="P91" s="7"/>
      <c r="Q91" s="7"/>
      <c r="R91" s="7"/>
      <c r="S91" s="7"/>
      <c r="T91" s="7"/>
      <c r="U91" s="7"/>
      <c r="V91" s="7"/>
      <c r="W91" s="7"/>
      <c r="X91" s="7"/>
      <c r="Y91" s="3"/>
    </row>
    <row r="92">
      <c r="A92" s="3"/>
      <c r="B92" s="162"/>
      <c r="C92" s="235" t="s">
        <v>225</v>
      </c>
      <c r="D92" s="182"/>
      <c r="E92" s="182"/>
      <c r="F92" s="177"/>
      <c r="G92" s="236" t="s">
        <v>225</v>
      </c>
      <c r="H92" s="182"/>
      <c r="I92" s="177"/>
      <c r="J92" s="236" t="s">
        <v>226</v>
      </c>
      <c r="K92" s="182"/>
      <c r="L92" s="182"/>
      <c r="M92" s="7"/>
      <c r="N92" s="7"/>
      <c r="O92" s="7"/>
      <c r="P92" s="7"/>
      <c r="Q92" s="7"/>
      <c r="R92" s="7"/>
      <c r="S92" s="7"/>
      <c r="T92" s="7"/>
      <c r="U92" s="7"/>
      <c r="V92" s="7"/>
      <c r="W92" s="7"/>
      <c r="X92" s="7"/>
      <c r="Y92" s="3"/>
    </row>
    <row r="93">
      <c r="A93" s="3"/>
      <c r="B93" s="162"/>
      <c r="C93" s="238" t="s">
        <v>227</v>
      </c>
      <c r="D93" s="191"/>
      <c r="E93" s="191"/>
      <c r="F93" s="186"/>
      <c r="G93" s="239" t="s">
        <v>227</v>
      </c>
      <c r="H93" s="191"/>
      <c r="I93" s="186"/>
      <c r="J93" s="239" t="s">
        <v>227</v>
      </c>
      <c r="K93" s="191"/>
      <c r="L93" s="186"/>
      <c r="M93" s="7"/>
      <c r="N93" s="7"/>
      <c r="O93" s="7"/>
      <c r="P93" s="7"/>
      <c r="Q93" s="7"/>
      <c r="R93" s="7"/>
      <c r="S93" s="7"/>
      <c r="T93" s="7"/>
      <c r="U93" s="7"/>
      <c r="V93" s="7"/>
      <c r="W93" s="7"/>
      <c r="X93" s="7"/>
      <c r="Y93" s="3"/>
    </row>
    <row r="94">
      <c r="A94" s="3"/>
      <c r="B94" s="162"/>
      <c r="C94" s="238" t="s">
        <v>228</v>
      </c>
      <c r="D94" s="191"/>
      <c r="E94" s="191"/>
      <c r="F94" s="186"/>
      <c r="G94" s="239" t="s">
        <v>228</v>
      </c>
      <c r="H94" s="191"/>
      <c r="I94" s="186"/>
      <c r="J94" s="239" t="s">
        <v>228</v>
      </c>
      <c r="K94" s="191"/>
      <c r="L94" s="191"/>
      <c r="M94" s="7"/>
      <c r="N94" s="7"/>
      <c r="O94" s="7"/>
      <c r="P94" s="7"/>
      <c r="Q94" s="7"/>
      <c r="R94" s="7"/>
      <c r="S94" s="7"/>
      <c r="T94" s="7"/>
      <c r="U94" s="7"/>
      <c r="V94" s="7"/>
      <c r="W94" s="7"/>
      <c r="X94" s="7"/>
      <c r="Y94" s="3"/>
    </row>
    <row r="95">
      <c r="A95" s="3"/>
      <c r="B95" s="162"/>
      <c r="C95" s="238" t="s">
        <v>229</v>
      </c>
      <c r="D95" s="191"/>
      <c r="E95" s="191"/>
      <c r="F95" s="186"/>
      <c r="G95" s="239" t="s">
        <v>229</v>
      </c>
      <c r="H95" s="191"/>
      <c r="I95" s="186"/>
      <c r="J95" s="239" t="s">
        <v>229</v>
      </c>
      <c r="K95" s="191"/>
      <c r="L95" s="186"/>
      <c r="M95" s="7"/>
      <c r="N95" s="7"/>
      <c r="O95" s="7"/>
      <c r="P95" s="7"/>
      <c r="Q95" s="7"/>
      <c r="R95" s="7"/>
      <c r="S95" s="7"/>
      <c r="T95" s="7"/>
      <c r="U95" s="7"/>
      <c r="V95" s="7"/>
      <c r="W95" s="7"/>
      <c r="X95" s="7"/>
      <c r="Y95" s="3"/>
    </row>
    <row r="96">
      <c r="A96" s="3"/>
      <c r="B96" s="162"/>
      <c r="C96" s="238" t="s">
        <v>230</v>
      </c>
      <c r="D96" s="191"/>
      <c r="E96" s="191"/>
      <c r="F96" s="186"/>
      <c r="G96" s="239" t="s">
        <v>230</v>
      </c>
      <c r="H96" s="191"/>
      <c r="I96" s="186"/>
      <c r="J96" s="239" t="s">
        <v>230</v>
      </c>
      <c r="K96" s="191"/>
      <c r="L96" s="191"/>
      <c r="M96" s="7"/>
      <c r="N96" s="7"/>
      <c r="O96" s="7"/>
      <c r="P96" s="7"/>
      <c r="Q96" s="7"/>
      <c r="R96" s="7"/>
      <c r="S96" s="7"/>
      <c r="T96" s="7"/>
      <c r="U96" s="7"/>
      <c r="V96" s="7"/>
      <c r="W96" s="7"/>
      <c r="X96" s="7"/>
      <c r="Y96" s="3"/>
    </row>
    <row r="97">
      <c r="A97" s="3"/>
      <c r="B97" s="162"/>
      <c r="C97" s="238" t="s">
        <v>231</v>
      </c>
      <c r="D97" s="191"/>
      <c r="E97" s="191"/>
      <c r="F97" s="186"/>
      <c r="G97" s="239" t="s">
        <v>231</v>
      </c>
      <c r="H97" s="191"/>
      <c r="I97" s="186"/>
      <c r="J97" s="239" t="s">
        <v>231</v>
      </c>
      <c r="K97" s="191"/>
      <c r="L97" s="186"/>
      <c r="M97" s="7"/>
      <c r="N97" s="7"/>
      <c r="O97" s="7"/>
      <c r="P97" s="7"/>
      <c r="Q97" s="7"/>
      <c r="R97" s="7"/>
      <c r="S97" s="7"/>
      <c r="T97" s="7"/>
      <c r="U97" s="7"/>
      <c r="V97" s="7"/>
      <c r="W97" s="7"/>
      <c r="X97" s="7"/>
      <c r="Y97" s="3"/>
    </row>
    <row r="98">
      <c r="A98" s="3"/>
      <c r="B98" s="162"/>
      <c r="C98" s="241" t="s">
        <v>232</v>
      </c>
      <c r="D98" s="242"/>
      <c r="E98" s="242"/>
      <c r="F98" s="243"/>
      <c r="G98" s="244" t="s">
        <v>232</v>
      </c>
      <c r="H98" s="242"/>
      <c r="I98" s="243"/>
      <c r="J98" s="244" t="s">
        <v>232</v>
      </c>
      <c r="K98" s="242"/>
      <c r="L98" s="242"/>
      <c r="M98" s="7"/>
      <c r="N98" s="7"/>
      <c r="O98" s="7"/>
      <c r="P98" s="7"/>
      <c r="Q98" s="7"/>
      <c r="R98" s="7"/>
      <c r="S98" s="7"/>
      <c r="T98" s="7"/>
      <c r="U98" s="7"/>
      <c r="V98" s="7"/>
      <c r="W98" s="7"/>
      <c r="X98" s="7"/>
      <c r="Y98" s="3"/>
    </row>
    <row r="99">
      <c r="A99" s="3"/>
      <c r="B99" s="162"/>
      <c r="C99" s="128"/>
      <c r="D99" s="128"/>
      <c r="E99" s="128"/>
      <c r="F99" s="234"/>
      <c r="G99" s="234"/>
      <c r="H99" s="7"/>
      <c r="I99" s="7"/>
      <c r="J99" s="7"/>
      <c r="K99" s="7"/>
      <c r="L99" s="7"/>
      <c r="M99" s="7"/>
      <c r="N99" s="7"/>
      <c r="O99" s="7"/>
      <c r="P99" s="7"/>
      <c r="Q99" s="7"/>
      <c r="R99" s="7"/>
      <c r="S99" s="7"/>
      <c r="T99" s="7"/>
      <c r="U99" s="7"/>
      <c r="V99" s="7"/>
      <c r="W99" s="7"/>
      <c r="X99" s="7"/>
      <c r="Y99" s="3"/>
    </row>
    <row r="100">
      <c r="A100" s="3"/>
      <c r="B100" s="162"/>
      <c r="C100" s="77" t="s">
        <v>261</v>
      </c>
      <c r="G100" s="77" t="s">
        <v>262</v>
      </c>
      <c r="J100" s="77" t="s">
        <v>263</v>
      </c>
      <c r="M100" s="7"/>
      <c r="N100" s="7"/>
      <c r="O100" s="7"/>
      <c r="P100" s="7"/>
      <c r="Q100" s="7"/>
      <c r="R100" s="7"/>
      <c r="S100" s="7"/>
      <c r="T100" s="7"/>
      <c r="U100" s="7"/>
      <c r="V100" s="7"/>
      <c r="W100" s="7"/>
      <c r="X100" s="7"/>
      <c r="Y100" s="3"/>
    </row>
    <row r="101">
      <c r="A101" s="3"/>
      <c r="B101" s="162"/>
      <c r="M101" s="7"/>
      <c r="N101" s="7"/>
      <c r="O101" s="7"/>
      <c r="P101" s="7"/>
      <c r="Q101" s="7"/>
      <c r="R101" s="7"/>
      <c r="S101" s="7"/>
      <c r="T101" s="7"/>
      <c r="U101" s="7"/>
      <c r="V101" s="7"/>
      <c r="W101" s="7"/>
      <c r="X101" s="7"/>
      <c r="Y101" s="3"/>
    </row>
    <row r="102">
      <c r="A102" s="3"/>
      <c r="B102" s="162"/>
      <c r="C102" s="235" t="s">
        <v>225</v>
      </c>
      <c r="D102" s="182"/>
      <c r="E102" s="182"/>
      <c r="F102" s="177"/>
      <c r="G102" s="236" t="s">
        <v>225</v>
      </c>
      <c r="H102" s="182"/>
      <c r="I102" s="177"/>
      <c r="J102" s="236" t="s">
        <v>226</v>
      </c>
      <c r="K102" s="182"/>
      <c r="L102" s="182"/>
      <c r="M102" s="7"/>
      <c r="N102" s="7"/>
      <c r="O102" s="7"/>
      <c r="P102" s="7"/>
      <c r="Q102" s="7"/>
      <c r="R102" s="7"/>
      <c r="S102" s="7"/>
      <c r="T102" s="7"/>
      <c r="U102" s="7"/>
      <c r="V102" s="7"/>
      <c r="W102" s="7"/>
      <c r="X102" s="7"/>
      <c r="Y102" s="3"/>
    </row>
    <row r="103">
      <c r="A103" s="3"/>
      <c r="B103" s="162"/>
      <c r="C103" s="238" t="s">
        <v>227</v>
      </c>
      <c r="D103" s="191"/>
      <c r="E103" s="191"/>
      <c r="F103" s="186"/>
      <c r="G103" s="239" t="s">
        <v>227</v>
      </c>
      <c r="H103" s="191"/>
      <c r="I103" s="186"/>
      <c r="J103" s="239" t="s">
        <v>227</v>
      </c>
      <c r="K103" s="191"/>
      <c r="L103" s="186"/>
      <c r="M103" s="7"/>
      <c r="N103" s="7"/>
      <c r="O103" s="7"/>
      <c r="P103" s="7"/>
      <c r="Q103" s="7"/>
      <c r="R103" s="7"/>
      <c r="S103" s="7"/>
      <c r="T103" s="7"/>
      <c r="U103" s="7"/>
      <c r="V103" s="7"/>
      <c r="W103" s="7"/>
      <c r="X103" s="7"/>
      <c r="Y103" s="3"/>
    </row>
    <row r="104">
      <c r="A104" s="3"/>
      <c r="B104" s="162"/>
      <c r="C104" s="238" t="s">
        <v>228</v>
      </c>
      <c r="D104" s="191"/>
      <c r="E104" s="191"/>
      <c r="F104" s="186"/>
      <c r="G104" s="239" t="s">
        <v>228</v>
      </c>
      <c r="H104" s="191"/>
      <c r="I104" s="186"/>
      <c r="J104" s="239" t="s">
        <v>228</v>
      </c>
      <c r="K104" s="191"/>
      <c r="L104" s="191"/>
      <c r="M104" s="7"/>
      <c r="N104" s="7"/>
      <c r="O104" s="7"/>
      <c r="P104" s="7"/>
      <c r="Q104" s="7"/>
      <c r="R104" s="7"/>
      <c r="S104" s="7"/>
      <c r="T104" s="7"/>
      <c r="U104" s="7"/>
      <c r="V104" s="7"/>
      <c r="W104" s="7"/>
      <c r="X104" s="7"/>
      <c r="Y104" s="3"/>
    </row>
    <row r="105">
      <c r="A105" s="3"/>
      <c r="B105" s="162"/>
      <c r="C105" s="238" t="s">
        <v>229</v>
      </c>
      <c r="D105" s="191"/>
      <c r="E105" s="191"/>
      <c r="F105" s="186"/>
      <c r="G105" s="239" t="s">
        <v>229</v>
      </c>
      <c r="H105" s="191"/>
      <c r="I105" s="186"/>
      <c r="J105" s="239" t="s">
        <v>229</v>
      </c>
      <c r="K105" s="191"/>
      <c r="L105" s="186"/>
      <c r="M105" s="7"/>
      <c r="N105" s="7"/>
      <c r="O105" s="7"/>
      <c r="P105" s="7"/>
      <c r="Q105" s="7"/>
      <c r="R105" s="7"/>
      <c r="S105" s="7"/>
      <c r="T105" s="7"/>
      <c r="U105" s="7"/>
      <c r="V105" s="7"/>
      <c r="W105" s="7"/>
      <c r="X105" s="7"/>
      <c r="Y105" s="3"/>
    </row>
    <row r="106">
      <c r="A106" s="3"/>
      <c r="B106" s="162"/>
      <c r="C106" s="238" t="s">
        <v>230</v>
      </c>
      <c r="D106" s="191"/>
      <c r="E106" s="191"/>
      <c r="F106" s="186"/>
      <c r="G106" s="239" t="s">
        <v>230</v>
      </c>
      <c r="H106" s="191"/>
      <c r="I106" s="186"/>
      <c r="J106" s="239" t="s">
        <v>230</v>
      </c>
      <c r="K106" s="191"/>
      <c r="L106" s="191"/>
      <c r="M106" s="7"/>
      <c r="N106" s="7"/>
      <c r="O106" s="7"/>
      <c r="P106" s="7"/>
      <c r="Q106" s="7"/>
      <c r="R106" s="7"/>
      <c r="S106" s="7"/>
      <c r="T106" s="7"/>
      <c r="U106" s="7"/>
      <c r="V106" s="7"/>
      <c r="W106" s="7"/>
      <c r="X106" s="7"/>
      <c r="Y106" s="3"/>
    </row>
    <row r="107">
      <c r="A107" s="3"/>
      <c r="B107" s="162"/>
      <c r="C107" s="238" t="s">
        <v>231</v>
      </c>
      <c r="D107" s="191"/>
      <c r="E107" s="191"/>
      <c r="F107" s="186"/>
      <c r="G107" s="239" t="s">
        <v>231</v>
      </c>
      <c r="H107" s="191"/>
      <c r="I107" s="186"/>
      <c r="J107" s="239" t="s">
        <v>231</v>
      </c>
      <c r="K107" s="191"/>
      <c r="L107" s="186"/>
      <c r="M107" s="7"/>
      <c r="N107" s="7"/>
      <c r="O107" s="7"/>
      <c r="P107" s="7"/>
      <c r="Q107" s="7"/>
      <c r="R107" s="7"/>
      <c r="S107" s="7"/>
      <c r="T107" s="7"/>
      <c r="U107" s="7"/>
      <c r="V107" s="7"/>
      <c r="W107" s="7"/>
      <c r="X107" s="7"/>
      <c r="Y107" s="3"/>
    </row>
    <row r="108">
      <c r="A108" s="3"/>
      <c r="B108" s="162"/>
      <c r="C108" s="241" t="s">
        <v>232</v>
      </c>
      <c r="D108" s="242"/>
      <c r="E108" s="242"/>
      <c r="F108" s="243"/>
      <c r="G108" s="244" t="s">
        <v>232</v>
      </c>
      <c r="H108" s="242"/>
      <c r="I108" s="243"/>
      <c r="J108" s="244" t="s">
        <v>232</v>
      </c>
      <c r="K108" s="242"/>
      <c r="L108" s="242"/>
      <c r="M108" s="7"/>
      <c r="N108" s="7"/>
      <c r="O108" s="7"/>
      <c r="P108" s="7"/>
      <c r="Q108" s="7"/>
      <c r="R108" s="7"/>
      <c r="S108" s="7"/>
      <c r="T108" s="7"/>
      <c r="U108" s="7"/>
      <c r="V108" s="7"/>
      <c r="W108" s="7"/>
      <c r="X108" s="7"/>
      <c r="Y108" s="3"/>
    </row>
    <row r="109">
      <c r="A109" s="3"/>
      <c r="B109" s="162"/>
      <c r="C109" s="128"/>
      <c r="D109" s="128"/>
      <c r="E109" s="128"/>
      <c r="F109" s="234"/>
      <c r="G109" s="234"/>
      <c r="H109" s="7"/>
      <c r="I109" s="7"/>
      <c r="J109" s="7"/>
      <c r="K109" s="7"/>
      <c r="L109" s="7"/>
      <c r="M109" s="7"/>
      <c r="N109" s="7"/>
      <c r="O109" s="7"/>
      <c r="P109" s="7"/>
      <c r="Q109" s="7"/>
      <c r="R109" s="7"/>
      <c r="S109" s="7"/>
      <c r="T109" s="7"/>
      <c r="U109" s="7"/>
      <c r="V109" s="7"/>
      <c r="W109" s="7"/>
      <c r="X109" s="7"/>
      <c r="Y109" s="3"/>
    </row>
    <row r="110">
      <c r="A110" s="3"/>
      <c r="B110" s="162"/>
      <c r="C110" s="77" t="s">
        <v>264</v>
      </c>
      <c r="G110" s="77" t="s">
        <v>265</v>
      </c>
      <c r="J110" s="77" t="s">
        <v>266</v>
      </c>
      <c r="M110" s="7"/>
      <c r="N110" s="7"/>
      <c r="O110" s="7"/>
      <c r="P110" s="7"/>
      <c r="Q110" s="7"/>
      <c r="R110" s="7"/>
      <c r="S110" s="7"/>
      <c r="T110" s="7"/>
      <c r="U110" s="7"/>
      <c r="V110" s="7"/>
      <c r="W110" s="7"/>
      <c r="X110" s="7"/>
      <c r="Y110" s="3"/>
    </row>
    <row r="111">
      <c r="A111" s="3"/>
      <c r="B111" s="162"/>
      <c r="M111" s="7"/>
      <c r="N111" s="7"/>
      <c r="O111" s="7"/>
      <c r="P111" s="7"/>
      <c r="Q111" s="7"/>
      <c r="R111" s="7"/>
      <c r="S111" s="7"/>
      <c r="T111" s="7"/>
      <c r="U111" s="7"/>
      <c r="V111" s="7"/>
      <c r="W111" s="7"/>
      <c r="X111" s="7"/>
      <c r="Y111" s="3"/>
    </row>
    <row r="112">
      <c r="A112" s="3"/>
      <c r="B112" s="162"/>
      <c r="C112" s="235" t="s">
        <v>225</v>
      </c>
      <c r="D112" s="182"/>
      <c r="E112" s="182"/>
      <c r="F112" s="177"/>
      <c r="G112" s="236" t="s">
        <v>225</v>
      </c>
      <c r="H112" s="182"/>
      <c r="I112" s="177"/>
      <c r="J112" s="236" t="s">
        <v>226</v>
      </c>
      <c r="K112" s="182"/>
      <c r="L112" s="182"/>
      <c r="M112" s="7"/>
      <c r="N112" s="7"/>
      <c r="O112" s="7"/>
      <c r="P112" s="7"/>
      <c r="Q112" s="7"/>
      <c r="R112" s="7"/>
      <c r="S112" s="7"/>
      <c r="T112" s="7"/>
      <c r="U112" s="7"/>
      <c r="V112" s="7"/>
      <c r="W112" s="7"/>
      <c r="X112" s="7"/>
      <c r="Y112" s="3"/>
    </row>
    <row r="113">
      <c r="A113" s="3"/>
      <c r="B113" s="162"/>
      <c r="C113" s="238" t="s">
        <v>227</v>
      </c>
      <c r="D113" s="191"/>
      <c r="E113" s="191"/>
      <c r="F113" s="186"/>
      <c r="G113" s="239" t="s">
        <v>227</v>
      </c>
      <c r="H113" s="191"/>
      <c r="I113" s="186"/>
      <c r="J113" s="239" t="s">
        <v>227</v>
      </c>
      <c r="K113" s="191"/>
      <c r="L113" s="186"/>
      <c r="M113" s="7"/>
      <c r="N113" s="7"/>
      <c r="O113" s="7"/>
      <c r="P113" s="7"/>
      <c r="Q113" s="7"/>
      <c r="R113" s="7"/>
      <c r="S113" s="7"/>
      <c r="T113" s="7"/>
      <c r="U113" s="7"/>
      <c r="V113" s="7"/>
      <c r="W113" s="7"/>
      <c r="X113" s="7"/>
      <c r="Y113" s="3"/>
    </row>
    <row r="114">
      <c r="A114" s="3"/>
      <c r="B114" s="162"/>
      <c r="C114" s="238" t="s">
        <v>228</v>
      </c>
      <c r="D114" s="191"/>
      <c r="E114" s="191"/>
      <c r="F114" s="186"/>
      <c r="G114" s="239" t="s">
        <v>228</v>
      </c>
      <c r="H114" s="191"/>
      <c r="I114" s="186"/>
      <c r="J114" s="239" t="s">
        <v>228</v>
      </c>
      <c r="K114" s="191"/>
      <c r="L114" s="191"/>
      <c r="M114" s="7"/>
      <c r="N114" s="7"/>
      <c r="O114" s="7"/>
      <c r="P114" s="7"/>
      <c r="Q114" s="7"/>
      <c r="R114" s="7"/>
      <c r="S114" s="7"/>
      <c r="T114" s="7"/>
      <c r="U114" s="7"/>
      <c r="V114" s="7"/>
      <c r="W114" s="7"/>
      <c r="X114" s="7"/>
      <c r="Y114" s="3"/>
    </row>
    <row r="115">
      <c r="A115" s="3"/>
      <c r="B115" s="162"/>
      <c r="C115" s="238" t="s">
        <v>229</v>
      </c>
      <c r="D115" s="191"/>
      <c r="E115" s="191"/>
      <c r="F115" s="186"/>
      <c r="G115" s="239" t="s">
        <v>229</v>
      </c>
      <c r="H115" s="191"/>
      <c r="I115" s="186"/>
      <c r="J115" s="239" t="s">
        <v>229</v>
      </c>
      <c r="K115" s="191"/>
      <c r="L115" s="186"/>
      <c r="M115" s="7"/>
      <c r="N115" s="7"/>
      <c r="O115" s="7"/>
      <c r="P115" s="7"/>
      <c r="Q115" s="7"/>
      <c r="R115" s="7"/>
      <c r="S115" s="7"/>
      <c r="T115" s="7"/>
      <c r="U115" s="7"/>
      <c r="V115" s="7"/>
      <c r="W115" s="7"/>
      <c r="X115" s="7"/>
      <c r="Y115" s="3"/>
    </row>
    <row r="116">
      <c r="A116" s="3"/>
      <c r="B116" s="162"/>
      <c r="C116" s="238" t="s">
        <v>230</v>
      </c>
      <c r="D116" s="191"/>
      <c r="E116" s="191"/>
      <c r="F116" s="186"/>
      <c r="G116" s="239" t="s">
        <v>230</v>
      </c>
      <c r="H116" s="191"/>
      <c r="I116" s="186"/>
      <c r="J116" s="239" t="s">
        <v>230</v>
      </c>
      <c r="K116" s="191"/>
      <c r="L116" s="191"/>
      <c r="M116" s="7"/>
      <c r="N116" s="7"/>
      <c r="O116" s="7"/>
      <c r="P116" s="7"/>
      <c r="Q116" s="7"/>
      <c r="R116" s="7"/>
      <c r="S116" s="7"/>
      <c r="T116" s="7"/>
      <c r="U116" s="7"/>
      <c r="V116" s="7"/>
      <c r="W116" s="7"/>
      <c r="X116" s="7"/>
      <c r="Y116" s="3"/>
    </row>
    <row r="117">
      <c r="A117" s="3"/>
      <c r="B117" s="162"/>
      <c r="C117" s="238" t="s">
        <v>231</v>
      </c>
      <c r="D117" s="191"/>
      <c r="E117" s="191"/>
      <c r="F117" s="186"/>
      <c r="G117" s="239" t="s">
        <v>231</v>
      </c>
      <c r="H117" s="191"/>
      <c r="I117" s="186"/>
      <c r="J117" s="239" t="s">
        <v>231</v>
      </c>
      <c r="K117" s="191"/>
      <c r="L117" s="186"/>
      <c r="M117" s="7"/>
      <c r="N117" s="7"/>
      <c r="O117" s="7"/>
      <c r="P117" s="7"/>
      <c r="Q117" s="7"/>
      <c r="R117" s="7"/>
      <c r="S117" s="7"/>
      <c r="T117" s="7"/>
      <c r="U117" s="7"/>
      <c r="V117" s="7"/>
      <c r="W117" s="7"/>
      <c r="X117" s="7"/>
      <c r="Y117" s="3"/>
    </row>
    <row r="118">
      <c r="A118" s="3"/>
      <c r="B118" s="162"/>
      <c r="C118" s="241" t="s">
        <v>232</v>
      </c>
      <c r="D118" s="242"/>
      <c r="E118" s="242"/>
      <c r="F118" s="243"/>
      <c r="G118" s="244" t="s">
        <v>232</v>
      </c>
      <c r="H118" s="242"/>
      <c r="I118" s="243"/>
      <c r="J118" s="244" t="s">
        <v>232</v>
      </c>
      <c r="K118" s="242"/>
      <c r="L118" s="242"/>
      <c r="M118" s="7"/>
      <c r="N118" s="7"/>
      <c r="O118" s="7"/>
      <c r="P118" s="7"/>
      <c r="Q118" s="7"/>
      <c r="R118" s="7"/>
      <c r="S118" s="7"/>
      <c r="T118" s="7"/>
      <c r="U118" s="7"/>
      <c r="V118" s="7"/>
      <c r="W118" s="7"/>
      <c r="X118" s="7"/>
      <c r="Y118" s="3"/>
    </row>
    <row r="119">
      <c r="A119" s="3"/>
      <c r="B119" s="162"/>
      <c r="C119" s="128"/>
      <c r="D119" s="128"/>
      <c r="E119" s="128"/>
      <c r="F119" s="234"/>
      <c r="G119" s="234"/>
      <c r="H119" s="7"/>
      <c r="I119" s="7"/>
      <c r="J119" s="7"/>
      <c r="K119" s="7"/>
      <c r="L119" s="7"/>
      <c r="M119" s="7"/>
      <c r="N119" s="7"/>
      <c r="O119" s="7"/>
      <c r="P119" s="7"/>
      <c r="Q119" s="7"/>
      <c r="R119" s="7"/>
      <c r="S119" s="7"/>
      <c r="T119" s="7"/>
      <c r="U119" s="7"/>
      <c r="V119" s="7"/>
      <c r="W119" s="7"/>
      <c r="X119" s="7"/>
      <c r="Y119" s="3"/>
    </row>
    <row r="120">
      <c r="A120" s="3"/>
      <c r="B120" s="162"/>
      <c r="C120" s="77" t="s">
        <v>267</v>
      </c>
      <c r="G120" s="77" t="s">
        <v>268</v>
      </c>
      <c r="J120" s="77" t="s">
        <v>269</v>
      </c>
      <c r="M120" s="7"/>
      <c r="N120" s="7"/>
      <c r="O120" s="7"/>
      <c r="P120" s="7"/>
      <c r="Q120" s="7"/>
      <c r="R120" s="7"/>
      <c r="S120" s="7"/>
      <c r="T120" s="7"/>
      <c r="U120" s="7"/>
      <c r="V120" s="7"/>
      <c r="W120" s="7"/>
      <c r="X120" s="7"/>
      <c r="Y120" s="3"/>
    </row>
    <row r="121">
      <c r="A121" s="3"/>
      <c r="B121" s="162"/>
      <c r="M121" s="7"/>
      <c r="N121" s="7"/>
      <c r="O121" s="7"/>
      <c r="P121" s="7"/>
      <c r="Q121" s="7"/>
      <c r="R121" s="7"/>
      <c r="S121" s="7"/>
      <c r="T121" s="7"/>
      <c r="U121" s="7"/>
      <c r="V121" s="7"/>
      <c r="W121" s="7"/>
      <c r="X121" s="7"/>
      <c r="Y121" s="3"/>
    </row>
    <row r="122">
      <c r="A122" s="3"/>
      <c r="B122" s="162"/>
      <c r="C122" s="235" t="s">
        <v>225</v>
      </c>
      <c r="D122" s="182"/>
      <c r="E122" s="182"/>
      <c r="F122" s="177"/>
      <c r="G122" s="236" t="s">
        <v>225</v>
      </c>
      <c r="H122" s="182"/>
      <c r="I122" s="177"/>
      <c r="J122" s="236" t="s">
        <v>226</v>
      </c>
      <c r="K122" s="182"/>
      <c r="L122" s="182"/>
      <c r="M122" s="7"/>
      <c r="N122" s="7"/>
      <c r="O122" s="7"/>
      <c r="P122" s="7"/>
      <c r="Q122" s="7"/>
      <c r="R122" s="7"/>
      <c r="S122" s="7"/>
      <c r="T122" s="7"/>
      <c r="U122" s="7"/>
      <c r="V122" s="7"/>
      <c r="W122" s="7"/>
      <c r="X122" s="7"/>
      <c r="Y122" s="3"/>
    </row>
    <row r="123">
      <c r="A123" s="3"/>
      <c r="B123" s="162"/>
      <c r="C123" s="238" t="s">
        <v>227</v>
      </c>
      <c r="D123" s="191"/>
      <c r="E123" s="191"/>
      <c r="F123" s="186"/>
      <c r="G123" s="239" t="s">
        <v>227</v>
      </c>
      <c r="H123" s="191"/>
      <c r="I123" s="186"/>
      <c r="J123" s="239" t="s">
        <v>227</v>
      </c>
      <c r="K123" s="191"/>
      <c r="L123" s="186"/>
      <c r="M123" s="7"/>
      <c r="N123" s="7"/>
      <c r="O123" s="7"/>
      <c r="P123" s="7"/>
      <c r="Q123" s="7"/>
      <c r="R123" s="7"/>
      <c r="S123" s="7"/>
      <c r="T123" s="7"/>
      <c r="U123" s="7"/>
      <c r="V123" s="7"/>
      <c r="W123" s="7"/>
      <c r="X123" s="7"/>
      <c r="Y123" s="3"/>
    </row>
    <row r="124">
      <c r="A124" s="3"/>
      <c r="B124" s="162"/>
      <c r="C124" s="238" t="s">
        <v>228</v>
      </c>
      <c r="D124" s="191"/>
      <c r="E124" s="191"/>
      <c r="F124" s="186"/>
      <c r="G124" s="239" t="s">
        <v>228</v>
      </c>
      <c r="H124" s="191"/>
      <c r="I124" s="186"/>
      <c r="J124" s="239" t="s">
        <v>228</v>
      </c>
      <c r="K124" s="191"/>
      <c r="L124" s="191"/>
      <c r="M124" s="7"/>
      <c r="N124" s="7"/>
      <c r="O124" s="7"/>
      <c r="P124" s="7"/>
      <c r="Q124" s="7"/>
      <c r="R124" s="7"/>
      <c r="S124" s="7"/>
      <c r="T124" s="7"/>
      <c r="U124" s="7"/>
      <c r="V124" s="7"/>
      <c r="W124" s="7"/>
      <c r="X124" s="7"/>
      <c r="Y124" s="3"/>
    </row>
    <row r="125">
      <c r="A125" s="3"/>
      <c r="B125" s="162"/>
      <c r="C125" s="238" t="s">
        <v>229</v>
      </c>
      <c r="D125" s="191"/>
      <c r="E125" s="191"/>
      <c r="F125" s="186"/>
      <c r="G125" s="239" t="s">
        <v>229</v>
      </c>
      <c r="H125" s="191"/>
      <c r="I125" s="186"/>
      <c r="J125" s="239" t="s">
        <v>229</v>
      </c>
      <c r="K125" s="191"/>
      <c r="L125" s="186"/>
      <c r="M125" s="7"/>
      <c r="N125" s="7"/>
      <c r="O125" s="7"/>
      <c r="P125" s="7"/>
      <c r="Q125" s="7"/>
      <c r="R125" s="7"/>
      <c r="S125" s="7"/>
      <c r="T125" s="7"/>
      <c r="U125" s="7"/>
      <c r="V125" s="7"/>
      <c r="W125" s="7"/>
      <c r="X125" s="7"/>
      <c r="Y125" s="3"/>
    </row>
    <row r="126">
      <c r="A126" s="3"/>
      <c r="B126" s="162"/>
      <c r="C126" s="238" t="s">
        <v>230</v>
      </c>
      <c r="D126" s="191"/>
      <c r="E126" s="191"/>
      <c r="F126" s="186"/>
      <c r="G126" s="239" t="s">
        <v>230</v>
      </c>
      <c r="H126" s="191"/>
      <c r="I126" s="186"/>
      <c r="J126" s="239" t="s">
        <v>230</v>
      </c>
      <c r="K126" s="191"/>
      <c r="L126" s="191"/>
      <c r="M126" s="7"/>
      <c r="N126" s="7"/>
      <c r="O126" s="7"/>
      <c r="P126" s="7"/>
      <c r="Q126" s="7"/>
      <c r="R126" s="7"/>
      <c r="S126" s="7"/>
      <c r="T126" s="7"/>
      <c r="U126" s="7"/>
      <c r="V126" s="7"/>
      <c r="W126" s="7"/>
      <c r="X126" s="7"/>
      <c r="Y126" s="3"/>
    </row>
    <row r="127">
      <c r="A127" s="3"/>
      <c r="B127" s="162"/>
      <c r="C127" s="238" t="s">
        <v>231</v>
      </c>
      <c r="D127" s="191"/>
      <c r="E127" s="191"/>
      <c r="F127" s="186"/>
      <c r="G127" s="239" t="s">
        <v>231</v>
      </c>
      <c r="H127" s="191"/>
      <c r="I127" s="186"/>
      <c r="J127" s="239" t="s">
        <v>231</v>
      </c>
      <c r="K127" s="191"/>
      <c r="L127" s="186"/>
      <c r="M127" s="7"/>
      <c r="N127" s="7"/>
      <c r="O127" s="7"/>
      <c r="P127" s="7"/>
      <c r="Q127" s="7"/>
      <c r="R127" s="7"/>
      <c r="S127" s="7"/>
      <c r="T127" s="7"/>
      <c r="U127" s="7"/>
      <c r="V127" s="7"/>
      <c r="W127" s="7"/>
      <c r="X127" s="7"/>
      <c r="Y127" s="3"/>
    </row>
    <row r="128">
      <c r="A128" s="3"/>
      <c r="B128" s="162"/>
      <c r="C128" s="241" t="s">
        <v>232</v>
      </c>
      <c r="D128" s="242"/>
      <c r="E128" s="242"/>
      <c r="F128" s="243"/>
      <c r="G128" s="244" t="s">
        <v>232</v>
      </c>
      <c r="H128" s="242"/>
      <c r="I128" s="243"/>
      <c r="J128" s="244" t="s">
        <v>232</v>
      </c>
      <c r="K128" s="242"/>
      <c r="L128" s="242"/>
      <c r="M128" s="7"/>
      <c r="N128" s="7"/>
      <c r="O128" s="7"/>
      <c r="P128" s="7"/>
      <c r="Q128" s="7"/>
      <c r="R128" s="7"/>
      <c r="S128" s="7"/>
      <c r="T128" s="7"/>
      <c r="U128" s="7"/>
      <c r="V128" s="7"/>
      <c r="W128" s="7"/>
      <c r="X128" s="7"/>
      <c r="Y128" s="3"/>
    </row>
    <row r="129">
      <c r="A129" s="3"/>
      <c r="B129" s="162"/>
      <c r="C129" s="128"/>
      <c r="D129" s="128"/>
      <c r="E129" s="128"/>
      <c r="F129" s="234"/>
      <c r="G129" s="234"/>
      <c r="H129" s="7"/>
      <c r="I129" s="7"/>
      <c r="J129" s="7"/>
      <c r="K129" s="7"/>
      <c r="L129" s="7"/>
      <c r="M129" s="7"/>
      <c r="N129" s="7"/>
      <c r="O129" s="7"/>
      <c r="P129" s="7"/>
      <c r="Q129" s="7"/>
      <c r="R129" s="7"/>
      <c r="S129" s="7"/>
      <c r="T129" s="7"/>
      <c r="U129" s="7"/>
      <c r="V129" s="7"/>
      <c r="W129" s="7"/>
      <c r="X129" s="7"/>
      <c r="Y129" s="3"/>
    </row>
    <row r="130">
      <c r="A130" s="3"/>
      <c r="B130" s="162"/>
      <c r="C130" s="77" t="s">
        <v>270</v>
      </c>
      <c r="G130" s="77" t="s">
        <v>271</v>
      </c>
      <c r="J130" s="77" t="s">
        <v>272</v>
      </c>
      <c r="M130" s="7"/>
      <c r="N130" s="7"/>
      <c r="O130" s="7"/>
      <c r="P130" s="7"/>
      <c r="Q130" s="7"/>
      <c r="R130" s="7"/>
      <c r="S130" s="7"/>
      <c r="T130" s="7"/>
      <c r="U130" s="7"/>
      <c r="V130" s="7"/>
      <c r="W130" s="7"/>
      <c r="X130" s="7"/>
      <c r="Y130" s="3"/>
    </row>
    <row r="131">
      <c r="A131" s="3"/>
      <c r="B131" s="162"/>
      <c r="M131" s="7"/>
      <c r="N131" s="7"/>
      <c r="O131" s="7"/>
      <c r="P131" s="7"/>
      <c r="Q131" s="7"/>
      <c r="R131" s="7"/>
      <c r="S131" s="7"/>
      <c r="T131" s="7"/>
      <c r="U131" s="7"/>
      <c r="V131" s="7"/>
      <c r="W131" s="7"/>
      <c r="X131" s="7"/>
      <c r="Y131" s="3"/>
    </row>
    <row r="132">
      <c r="A132" s="3"/>
      <c r="B132" s="162"/>
      <c r="C132" s="235" t="s">
        <v>225</v>
      </c>
      <c r="D132" s="182"/>
      <c r="E132" s="182"/>
      <c r="F132" s="177"/>
      <c r="G132" s="236" t="s">
        <v>225</v>
      </c>
      <c r="H132" s="182"/>
      <c r="I132" s="177"/>
      <c r="J132" s="236" t="s">
        <v>226</v>
      </c>
      <c r="K132" s="182"/>
      <c r="L132" s="182"/>
      <c r="M132" s="7"/>
      <c r="N132" s="7"/>
      <c r="O132" s="7"/>
      <c r="P132" s="7"/>
      <c r="Q132" s="7"/>
      <c r="R132" s="7"/>
      <c r="S132" s="7"/>
      <c r="T132" s="7"/>
      <c r="U132" s="7"/>
      <c r="V132" s="7"/>
      <c r="W132" s="7"/>
      <c r="X132" s="7"/>
      <c r="Y132" s="3"/>
    </row>
    <row r="133">
      <c r="A133" s="3"/>
      <c r="B133" s="162"/>
      <c r="C133" s="238" t="s">
        <v>227</v>
      </c>
      <c r="D133" s="191"/>
      <c r="E133" s="191"/>
      <c r="F133" s="186"/>
      <c r="G133" s="239" t="s">
        <v>227</v>
      </c>
      <c r="H133" s="191"/>
      <c r="I133" s="186"/>
      <c r="J133" s="239" t="s">
        <v>227</v>
      </c>
      <c r="K133" s="191"/>
      <c r="L133" s="186"/>
      <c r="M133" s="7"/>
      <c r="N133" s="7"/>
      <c r="O133" s="7"/>
      <c r="P133" s="7"/>
      <c r="Q133" s="7"/>
      <c r="R133" s="7"/>
      <c r="S133" s="7"/>
      <c r="T133" s="7"/>
      <c r="U133" s="7"/>
      <c r="V133" s="7"/>
      <c r="W133" s="7"/>
      <c r="X133" s="7"/>
      <c r="Y133" s="3"/>
    </row>
    <row r="134">
      <c r="A134" s="3"/>
      <c r="B134" s="162"/>
      <c r="C134" s="238" t="s">
        <v>228</v>
      </c>
      <c r="D134" s="191"/>
      <c r="E134" s="191"/>
      <c r="F134" s="186"/>
      <c r="G134" s="239" t="s">
        <v>228</v>
      </c>
      <c r="H134" s="191"/>
      <c r="I134" s="186"/>
      <c r="J134" s="239" t="s">
        <v>228</v>
      </c>
      <c r="K134" s="191"/>
      <c r="L134" s="191"/>
      <c r="M134" s="7"/>
      <c r="N134" s="7"/>
      <c r="O134" s="7"/>
      <c r="P134" s="7"/>
      <c r="Q134" s="7"/>
      <c r="R134" s="7"/>
      <c r="S134" s="7"/>
      <c r="T134" s="7"/>
      <c r="U134" s="7"/>
      <c r="V134" s="7"/>
      <c r="W134" s="7"/>
      <c r="X134" s="7"/>
      <c r="Y134" s="3"/>
    </row>
    <row r="135">
      <c r="A135" s="3"/>
      <c r="B135" s="162"/>
      <c r="C135" s="238" t="s">
        <v>229</v>
      </c>
      <c r="D135" s="191"/>
      <c r="E135" s="191"/>
      <c r="F135" s="186"/>
      <c r="G135" s="239" t="s">
        <v>229</v>
      </c>
      <c r="H135" s="191"/>
      <c r="I135" s="186"/>
      <c r="J135" s="239" t="s">
        <v>229</v>
      </c>
      <c r="K135" s="191"/>
      <c r="L135" s="186"/>
      <c r="M135" s="7"/>
      <c r="N135" s="7"/>
      <c r="O135" s="7"/>
      <c r="P135" s="7"/>
      <c r="Q135" s="7"/>
      <c r="R135" s="7"/>
      <c r="S135" s="7"/>
      <c r="T135" s="7"/>
      <c r="U135" s="7"/>
      <c r="V135" s="7"/>
      <c r="W135" s="7"/>
      <c r="X135" s="7"/>
      <c r="Y135" s="3"/>
    </row>
    <row r="136">
      <c r="A136" s="3"/>
      <c r="B136" s="162"/>
      <c r="C136" s="238" t="s">
        <v>230</v>
      </c>
      <c r="D136" s="191"/>
      <c r="E136" s="191"/>
      <c r="F136" s="186"/>
      <c r="G136" s="239" t="s">
        <v>230</v>
      </c>
      <c r="H136" s="191"/>
      <c r="I136" s="186"/>
      <c r="J136" s="239" t="s">
        <v>230</v>
      </c>
      <c r="K136" s="191"/>
      <c r="L136" s="191"/>
      <c r="M136" s="7"/>
      <c r="N136" s="7"/>
      <c r="O136" s="7"/>
      <c r="P136" s="7"/>
      <c r="Q136" s="7"/>
      <c r="R136" s="7"/>
      <c r="S136" s="7"/>
      <c r="T136" s="7"/>
      <c r="U136" s="7"/>
      <c r="V136" s="7"/>
      <c r="W136" s="7"/>
      <c r="X136" s="7"/>
      <c r="Y136" s="3"/>
    </row>
    <row r="137">
      <c r="A137" s="3"/>
      <c r="B137" s="162"/>
      <c r="C137" s="238" t="s">
        <v>231</v>
      </c>
      <c r="D137" s="191"/>
      <c r="E137" s="191"/>
      <c r="F137" s="186"/>
      <c r="G137" s="239" t="s">
        <v>231</v>
      </c>
      <c r="H137" s="191"/>
      <c r="I137" s="186"/>
      <c r="J137" s="239" t="s">
        <v>231</v>
      </c>
      <c r="K137" s="191"/>
      <c r="L137" s="186"/>
      <c r="M137" s="7"/>
      <c r="N137" s="7"/>
      <c r="O137" s="7"/>
      <c r="P137" s="7"/>
      <c r="Q137" s="7"/>
      <c r="R137" s="7"/>
      <c r="S137" s="7"/>
      <c r="T137" s="7"/>
      <c r="U137" s="7"/>
      <c r="V137" s="7"/>
      <c r="W137" s="7"/>
      <c r="X137" s="7"/>
      <c r="Y137" s="3"/>
    </row>
    <row r="138">
      <c r="A138" s="3"/>
      <c r="B138" s="162"/>
      <c r="C138" s="241" t="s">
        <v>232</v>
      </c>
      <c r="D138" s="242"/>
      <c r="E138" s="242"/>
      <c r="F138" s="243"/>
      <c r="G138" s="244" t="s">
        <v>232</v>
      </c>
      <c r="H138" s="242"/>
      <c r="I138" s="243"/>
      <c r="J138" s="244" t="s">
        <v>232</v>
      </c>
      <c r="K138" s="242"/>
      <c r="L138" s="242"/>
      <c r="M138" s="7"/>
      <c r="N138" s="7"/>
      <c r="O138" s="7"/>
      <c r="P138" s="7"/>
      <c r="Q138" s="7"/>
      <c r="R138" s="7"/>
      <c r="S138" s="7"/>
      <c r="T138" s="7"/>
      <c r="U138" s="7"/>
      <c r="V138" s="7"/>
      <c r="W138" s="7"/>
      <c r="X138" s="7"/>
      <c r="Y138" s="3"/>
    </row>
    <row r="139">
      <c r="A139" s="3"/>
      <c r="B139" s="162"/>
      <c r="C139" s="128"/>
      <c r="D139" s="128"/>
      <c r="E139" s="128"/>
      <c r="F139" s="234"/>
      <c r="G139" s="234"/>
      <c r="H139" s="7"/>
      <c r="I139" s="7"/>
      <c r="J139" s="7"/>
      <c r="K139" s="7"/>
      <c r="L139" s="7"/>
      <c r="M139" s="7"/>
      <c r="N139" s="7"/>
      <c r="O139" s="7"/>
      <c r="P139" s="7"/>
      <c r="Q139" s="7"/>
      <c r="R139" s="7"/>
      <c r="S139" s="7"/>
      <c r="T139" s="7"/>
      <c r="U139" s="7"/>
      <c r="V139" s="7"/>
      <c r="W139" s="7"/>
      <c r="X139" s="7"/>
      <c r="Y139" s="3"/>
    </row>
    <row r="140">
      <c r="A140" s="3"/>
      <c r="B140" s="162"/>
      <c r="C140" s="77" t="s">
        <v>273</v>
      </c>
      <c r="G140" s="77" t="s">
        <v>274</v>
      </c>
      <c r="J140" s="77" t="s">
        <v>275</v>
      </c>
      <c r="M140" s="7"/>
      <c r="N140" s="7"/>
      <c r="O140" s="7"/>
      <c r="P140" s="7"/>
      <c r="Q140" s="7"/>
      <c r="R140" s="7"/>
      <c r="S140" s="7"/>
      <c r="T140" s="7"/>
      <c r="U140" s="7"/>
      <c r="V140" s="7"/>
      <c r="W140" s="7"/>
      <c r="X140" s="7"/>
      <c r="Y140" s="3"/>
    </row>
    <row r="141">
      <c r="A141" s="3"/>
      <c r="B141" s="162"/>
      <c r="M141" s="7"/>
      <c r="N141" s="7"/>
      <c r="O141" s="7"/>
      <c r="P141" s="7"/>
      <c r="Q141" s="7"/>
      <c r="R141" s="7"/>
      <c r="S141" s="7"/>
      <c r="T141" s="7"/>
      <c r="U141" s="7"/>
      <c r="V141" s="7"/>
      <c r="W141" s="7"/>
      <c r="X141" s="7"/>
      <c r="Y141" s="3"/>
    </row>
    <row r="142">
      <c r="A142" s="3"/>
      <c r="B142" s="162"/>
      <c r="C142" s="235" t="s">
        <v>225</v>
      </c>
      <c r="D142" s="182"/>
      <c r="E142" s="182"/>
      <c r="F142" s="177"/>
      <c r="G142" s="236" t="s">
        <v>225</v>
      </c>
      <c r="H142" s="182"/>
      <c r="I142" s="177"/>
      <c r="J142" s="236" t="s">
        <v>226</v>
      </c>
      <c r="K142" s="182"/>
      <c r="L142" s="182"/>
      <c r="M142" s="7"/>
      <c r="N142" s="7"/>
      <c r="O142" s="7"/>
      <c r="P142" s="7"/>
      <c r="Q142" s="7"/>
      <c r="R142" s="7"/>
      <c r="S142" s="7"/>
      <c r="T142" s="7"/>
      <c r="U142" s="7"/>
      <c r="V142" s="7"/>
      <c r="W142" s="7"/>
      <c r="X142" s="7"/>
      <c r="Y142" s="3"/>
    </row>
    <row r="143">
      <c r="A143" s="3"/>
      <c r="B143" s="162"/>
      <c r="C143" s="238" t="s">
        <v>227</v>
      </c>
      <c r="D143" s="191"/>
      <c r="E143" s="191"/>
      <c r="F143" s="186"/>
      <c r="G143" s="239" t="s">
        <v>227</v>
      </c>
      <c r="H143" s="191"/>
      <c r="I143" s="186"/>
      <c r="J143" s="239" t="s">
        <v>227</v>
      </c>
      <c r="K143" s="191"/>
      <c r="L143" s="186"/>
      <c r="M143" s="7"/>
      <c r="N143" s="7"/>
      <c r="O143" s="7"/>
      <c r="P143" s="7"/>
      <c r="Q143" s="7"/>
      <c r="R143" s="7"/>
      <c r="S143" s="7"/>
      <c r="T143" s="7"/>
      <c r="U143" s="7"/>
      <c r="V143" s="7"/>
      <c r="W143" s="7"/>
      <c r="X143" s="7"/>
      <c r="Y143" s="3"/>
    </row>
    <row r="144">
      <c r="A144" s="3"/>
      <c r="B144" s="162"/>
      <c r="C144" s="238" t="s">
        <v>228</v>
      </c>
      <c r="D144" s="191"/>
      <c r="E144" s="191"/>
      <c r="F144" s="186"/>
      <c r="G144" s="239" t="s">
        <v>228</v>
      </c>
      <c r="H144" s="191"/>
      <c r="I144" s="186"/>
      <c r="J144" s="239" t="s">
        <v>228</v>
      </c>
      <c r="K144" s="191"/>
      <c r="L144" s="191"/>
      <c r="M144" s="7"/>
      <c r="N144" s="7"/>
      <c r="O144" s="7"/>
      <c r="P144" s="7"/>
      <c r="Q144" s="7"/>
      <c r="R144" s="7"/>
      <c r="S144" s="7"/>
      <c r="T144" s="7"/>
      <c r="U144" s="7"/>
      <c r="V144" s="7"/>
      <c r="W144" s="7"/>
      <c r="X144" s="7"/>
      <c r="Y144" s="3"/>
    </row>
    <row r="145">
      <c r="A145" s="3"/>
      <c r="B145" s="162"/>
      <c r="C145" s="238" t="s">
        <v>229</v>
      </c>
      <c r="D145" s="191"/>
      <c r="E145" s="191"/>
      <c r="F145" s="186"/>
      <c r="G145" s="239" t="s">
        <v>229</v>
      </c>
      <c r="H145" s="191"/>
      <c r="I145" s="186"/>
      <c r="J145" s="239" t="s">
        <v>229</v>
      </c>
      <c r="K145" s="191"/>
      <c r="L145" s="186"/>
      <c r="M145" s="7"/>
      <c r="N145" s="7"/>
      <c r="O145" s="7"/>
      <c r="P145" s="7"/>
      <c r="Q145" s="7"/>
      <c r="R145" s="7"/>
      <c r="S145" s="7"/>
      <c r="T145" s="7"/>
      <c r="U145" s="7"/>
      <c r="V145" s="7"/>
      <c r="W145" s="7"/>
      <c r="X145" s="7"/>
      <c r="Y145" s="3"/>
    </row>
    <row r="146">
      <c r="A146" s="3"/>
      <c r="B146" s="162"/>
      <c r="C146" s="238" t="s">
        <v>230</v>
      </c>
      <c r="D146" s="191"/>
      <c r="E146" s="191"/>
      <c r="F146" s="186"/>
      <c r="G146" s="239" t="s">
        <v>230</v>
      </c>
      <c r="H146" s="191"/>
      <c r="I146" s="186"/>
      <c r="J146" s="239" t="s">
        <v>230</v>
      </c>
      <c r="K146" s="191"/>
      <c r="L146" s="191"/>
      <c r="M146" s="7"/>
      <c r="N146" s="7"/>
      <c r="O146" s="7"/>
      <c r="P146" s="7"/>
      <c r="Q146" s="7"/>
      <c r="R146" s="7"/>
      <c r="S146" s="7"/>
      <c r="T146" s="7"/>
      <c r="U146" s="7"/>
      <c r="V146" s="7"/>
      <c r="W146" s="7"/>
      <c r="X146" s="7"/>
      <c r="Y146" s="3"/>
    </row>
    <row r="147">
      <c r="A147" s="3"/>
      <c r="B147" s="162"/>
      <c r="C147" s="238" t="s">
        <v>231</v>
      </c>
      <c r="D147" s="191"/>
      <c r="E147" s="191"/>
      <c r="F147" s="186"/>
      <c r="G147" s="239" t="s">
        <v>231</v>
      </c>
      <c r="H147" s="191"/>
      <c r="I147" s="186"/>
      <c r="J147" s="239" t="s">
        <v>231</v>
      </c>
      <c r="K147" s="191"/>
      <c r="L147" s="186"/>
      <c r="M147" s="7"/>
      <c r="N147" s="7"/>
      <c r="O147" s="7"/>
      <c r="P147" s="7"/>
      <c r="Q147" s="7"/>
      <c r="R147" s="7"/>
      <c r="S147" s="7"/>
      <c r="T147" s="7"/>
      <c r="U147" s="7"/>
      <c r="V147" s="7"/>
      <c r="W147" s="7"/>
      <c r="X147" s="7"/>
      <c r="Y147" s="3"/>
    </row>
    <row r="148">
      <c r="A148" s="3"/>
      <c r="B148" s="162"/>
      <c r="C148" s="241" t="s">
        <v>232</v>
      </c>
      <c r="D148" s="242"/>
      <c r="E148" s="242"/>
      <c r="F148" s="243"/>
      <c r="G148" s="244" t="s">
        <v>232</v>
      </c>
      <c r="H148" s="242"/>
      <c r="I148" s="243"/>
      <c r="J148" s="244" t="s">
        <v>232</v>
      </c>
      <c r="K148" s="242"/>
      <c r="L148" s="242"/>
      <c r="M148" s="7"/>
      <c r="N148" s="7"/>
      <c r="O148" s="7"/>
      <c r="P148" s="7"/>
      <c r="Q148" s="7"/>
      <c r="R148" s="7"/>
      <c r="S148" s="7"/>
      <c r="T148" s="7"/>
      <c r="U148" s="7"/>
      <c r="V148" s="7"/>
      <c r="W148" s="7"/>
      <c r="X148" s="7"/>
      <c r="Y148" s="3"/>
    </row>
    <row r="149">
      <c r="A149" s="3"/>
      <c r="B149" s="162"/>
      <c r="C149" s="128"/>
      <c r="D149" s="128"/>
      <c r="E149" s="128"/>
      <c r="F149" s="234"/>
      <c r="G149" s="234"/>
      <c r="H149" s="7"/>
      <c r="I149" s="7"/>
      <c r="J149" s="7"/>
      <c r="K149" s="7"/>
      <c r="L149" s="7"/>
      <c r="M149" s="7"/>
      <c r="N149" s="7"/>
      <c r="O149" s="7"/>
      <c r="P149" s="7"/>
      <c r="Q149" s="7"/>
      <c r="R149" s="7"/>
      <c r="S149" s="7"/>
      <c r="T149" s="7"/>
      <c r="U149" s="7"/>
      <c r="V149" s="7"/>
      <c r="W149" s="7"/>
      <c r="X149" s="7"/>
      <c r="Y149" s="3"/>
    </row>
    <row r="150">
      <c r="A150" s="3"/>
      <c r="B150" s="7"/>
      <c r="C150" s="7"/>
      <c r="D150" s="7"/>
      <c r="E150" s="7"/>
      <c r="F150" s="7"/>
      <c r="G150" s="7"/>
      <c r="H150" s="7"/>
      <c r="I150" s="7"/>
      <c r="J150" s="7"/>
      <c r="K150" s="7"/>
      <c r="L150" s="7"/>
      <c r="M150" s="7"/>
      <c r="N150" s="7"/>
      <c r="O150" s="7"/>
      <c r="P150" s="7"/>
      <c r="Q150" s="7"/>
      <c r="R150" s="7"/>
      <c r="S150" s="7"/>
      <c r="T150" s="7"/>
      <c r="U150" s="7"/>
      <c r="V150" s="7"/>
      <c r="W150" s="7"/>
      <c r="X150" s="7"/>
      <c r="Y150" s="3"/>
    </row>
    <row r="151">
      <c r="A151" s="3"/>
      <c r="B151" s="7"/>
      <c r="C151" s="7"/>
      <c r="D151" s="7"/>
      <c r="E151" s="7"/>
      <c r="F151" s="7"/>
      <c r="G151" s="7"/>
      <c r="H151" s="7"/>
      <c r="I151" s="7"/>
      <c r="J151" s="7"/>
      <c r="K151" s="7"/>
      <c r="L151" s="7"/>
      <c r="M151" s="7"/>
      <c r="N151" s="7"/>
      <c r="O151" s="7"/>
      <c r="P151" s="7"/>
      <c r="Q151" s="7"/>
      <c r="R151" s="7"/>
      <c r="S151" s="7"/>
      <c r="T151" s="7"/>
      <c r="U151" s="7"/>
      <c r="V151" s="7"/>
      <c r="W151" s="7"/>
      <c r="X151" s="7"/>
      <c r="Y151" s="3"/>
    </row>
    <row r="152">
      <c r="A152" s="3"/>
      <c r="B152" s="7"/>
      <c r="C152" s="7"/>
      <c r="D152" s="7"/>
      <c r="E152" s="7"/>
      <c r="F152" s="7"/>
      <c r="G152" s="7"/>
      <c r="H152" s="7"/>
      <c r="I152" s="7"/>
      <c r="J152" s="7"/>
      <c r="K152" s="7"/>
      <c r="L152" s="7"/>
      <c r="M152" s="7"/>
      <c r="N152" s="7"/>
      <c r="O152" s="7"/>
      <c r="P152" s="7"/>
      <c r="Q152" s="7"/>
      <c r="R152" s="7"/>
      <c r="S152" s="7"/>
      <c r="T152" s="7"/>
      <c r="U152" s="7"/>
      <c r="V152" s="7"/>
      <c r="W152" s="7"/>
      <c r="X152" s="7"/>
      <c r="Y152" s="3"/>
    </row>
    <row r="153">
      <c r="A153" s="3"/>
      <c r="B153" s="7"/>
      <c r="C153" s="7"/>
      <c r="D153" s="7"/>
      <c r="E153" s="7"/>
      <c r="F153" s="7"/>
      <c r="G153" s="7"/>
      <c r="H153" s="7"/>
      <c r="I153" s="7"/>
      <c r="J153" s="7"/>
      <c r="K153" s="7"/>
      <c r="L153" s="7"/>
      <c r="M153" s="7"/>
      <c r="N153" s="7"/>
      <c r="O153" s="7"/>
      <c r="P153" s="7"/>
      <c r="Q153" s="7"/>
      <c r="R153" s="7"/>
      <c r="S153" s="7"/>
      <c r="T153" s="7"/>
      <c r="U153" s="7"/>
      <c r="V153" s="7"/>
      <c r="W153" s="7"/>
      <c r="X153" s="7"/>
      <c r="Y153" s="3"/>
    </row>
    <row r="154">
      <c r="A154" s="3"/>
      <c r="B154" s="7"/>
      <c r="C154" s="7"/>
      <c r="D154" s="7"/>
      <c r="E154" s="7"/>
      <c r="F154" s="7"/>
      <c r="G154" s="7"/>
      <c r="H154" s="7"/>
      <c r="I154" s="7"/>
      <c r="J154" s="7"/>
      <c r="K154" s="7"/>
      <c r="L154" s="7"/>
      <c r="M154" s="7"/>
      <c r="N154" s="7"/>
      <c r="O154" s="7"/>
      <c r="P154" s="7"/>
      <c r="Q154" s="7"/>
      <c r="R154" s="7"/>
      <c r="S154" s="7"/>
      <c r="T154" s="7"/>
      <c r="U154" s="7"/>
      <c r="V154" s="7"/>
      <c r="W154" s="7"/>
      <c r="X154" s="7"/>
      <c r="Y154" s="3"/>
    </row>
    <row r="155">
      <c r="A155" s="3"/>
      <c r="B155" s="7"/>
      <c r="C155" s="7"/>
      <c r="D155" s="7"/>
      <c r="E155" s="7"/>
      <c r="F155" s="7"/>
      <c r="G155" s="7"/>
      <c r="H155" s="7"/>
      <c r="I155" s="7"/>
      <c r="J155" s="7"/>
      <c r="K155" s="7"/>
      <c r="L155" s="7"/>
      <c r="M155" s="7"/>
      <c r="N155" s="7"/>
      <c r="O155" s="7"/>
      <c r="P155" s="7"/>
      <c r="Q155" s="7"/>
      <c r="R155" s="7"/>
      <c r="S155" s="7"/>
      <c r="T155" s="7"/>
      <c r="U155" s="7"/>
      <c r="V155" s="7"/>
      <c r="W155" s="7"/>
      <c r="X155" s="7"/>
      <c r="Y155" s="3"/>
    </row>
    <row r="156">
      <c r="A156" s="3"/>
      <c r="B156" s="7"/>
      <c r="C156" s="7"/>
      <c r="D156" s="7"/>
      <c r="E156" s="7"/>
      <c r="F156" s="7"/>
      <c r="G156" s="7"/>
      <c r="H156" s="7"/>
      <c r="I156" s="7"/>
      <c r="J156" s="7"/>
      <c r="K156" s="7"/>
      <c r="L156" s="7"/>
      <c r="M156" s="7"/>
      <c r="N156" s="7"/>
      <c r="O156" s="7"/>
      <c r="P156" s="7"/>
      <c r="Q156" s="7"/>
      <c r="R156" s="7"/>
      <c r="S156" s="7"/>
      <c r="T156" s="7"/>
      <c r="U156" s="7"/>
      <c r="V156" s="7"/>
      <c r="W156" s="7"/>
      <c r="X156" s="7"/>
      <c r="Y156" s="3"/>
    </row>
    <row r="157">
      <c r="A157" s="3"/>
      <c r="B157" s="7"/>
      <c r="C157" s="7"/>
      <c r="D157" s="7"/>
      <c r="E157" s="7"/>
      <c r="F157" s="7"/>
      <c r="G157" s="7"/>
      <c r="H157" s="7"/>
      <c r="I157" s="7"/>
      <c r="J157" s="7"/>
      <c r="K157" s="7"/>
      <c r="L157" s="7"/>
      <c r="M157" s="7"/>
      <c r="N157" s="7"/>
      <c r="O157" s="7"/>
      <c r="P157" s="7"/>
      <c r="Q157" s="7"/>
      <c r="R157" s="7"/>
      <c r="S157" s="7"/>
      <c r="T157" s="7"/>
      <c r="U157" s="7"/>
      <c r="V157" s="7"/>
      <c r="W157" s="7"/>
      <c r="X157" s="7"/>
      <c r="Y157" s="3"/>
    </row>
    <row r="158">
      <c r="A158" s="3"/>
      <c r="B158" s="7"/>
      <c r="C158" s="7"/>
      <c r="D158" s="7"/>
      <c r="E158" s="7"/>
      <c r="F158" s="7"/>
      <c r="G158" s="7"/>
      <c r="H158" s="7"/>
      <c r="I158" s="7"/>
      <c r="J158" s="7"/>
      <c r="K158" s="7"/>
      <c r="L158" s="7"/>
      <c r="M158" s="7"/>
      <c r="N158" s="7"/>
      <c r="O158" s="7"/>
      <c r="P158" s="7"/>
      <c r="Q158" s="7"/>
      <c r="R158" s="7"/>
      <c r="S158" s="7"/>
      <c r="T158" s="7"/>
      <c r="U158" s="7"/>
      <c r="V158" s="7"/>
      <c r="W158" s="7"/>
      <c r="X158" s="7"/>
      <c r="Y158" s="3"/>
    </row>
    <row r="159">
      <c r="A159" s="3"/>
      <c r="B159" s="7"/>
      <c r="C159" s="7"/>
      <c r="D159" s="7"/>
      <c r="E159" s="7"/>
      <c r="F159" s="7"/>
      <c r="G159" s="7"/>
      <c r="H159" s="7"/>
      <c r="I159" s="7"/>
      <c r="J159" s="7"/>
      <c r="K159" s="7"/>
      <c r="L159" s="7"/>
      <c r="M159" s="7"/>
      <c r="N159" s="7"/>
      <c r="O159" s="7"/>
      <c r="P159" s="7"/>
      <c r="Q159" s="7"/>
      <c r="R159" s="7"/>
      <c r="S159" s="7"/>
      <c r="T159" s="7"/>
      <c r="U159" s="7"/>
      <c r="V159" s="7"/>
      <c r="W159" s="7"/>
      <c r="X159" s="7"/>
      <c r="Y159" s="3"/>
    </row>
    <row r="160">
      <c r="A160" s="3"/>
      <c r="B160" s="7"/>
      <c r="C160" s="7"/>
      <c r="D160" s="7"/>
      <c r="E160" s="7"/>
      <c r="F160" s="7"/>
      <c r="G160" s="7"/>
      <c r="H160" s="7"/>
      <c r="I160" s="7"/>
      <c r="J160" s="7"/>
      <c r="K160" s="7"/>
      <c r="L160" s="7"/>
      <c r="M160" s="7"/>
      <c r="N160" s="7"/>
      <c r="O160" s="7"/>
      <c r="P160" s="7"/>
      <c r="Q160" s="7"/>
      <c r="R160" s="7"/>
      <c r="S160" s="7"/>
      <c r="T160" s="7"/>
      <c r="U160" s="7"/>
      <c r="V160" s="7"/>
      <c r="W160" s="7"/>
      <c r="X160" s="7"/>
      <c r="Y160" s="3"/>
    </row>
    <row r="161">
      <c r="A161" s="3"/>
      <c r="B161" s="7"/>
      <c r="C161" s="7"/>
      <c r="D161" s="7"/>
      <c r="E161" s="7"/>
      <c r="F161" s="7"/>
      <c r="G161" s="7"/>
      <c r="H161" s="7"/>
      <c r="I161" s="7"/>
      <c r="J161" s="7"/>
      <c r="K161" s="7"/>
      <c r="L161" s="7"/>
      <c r="M161" s="7"/>
      <c r="N161" s="7"/>
      <c r="O161" s="7"/>
      <c r="P161" s="7"/>
      <c r="Q161" s="7"/>
      <c r="R161" s="7"/>
      <c r="S161" s="7"/>
      <c r="T161" s="7"/>
      <c r="U161" s="7"/>
      <c r="V161" s="7"/>
      <c r="W161" s="7"/>
      <c r="X161" s="7"/>
      <c r="Y161" s="3"/>
    </row>
    <row r="162">
      <c r="A162" s="3"/>
      <c r="B162" s="7"/>
      <c r="C162" s="7"/>
      <c r="D162" s="7"/>
      <c r="E162" s="7"/>
      <c r="F162" s="7"/>
      <c r="G162" s="7"/>
      <c r="H162" s="7"/>
      <c r="I162" s="7"/>
      <c r="J162" s="7"/>
      <c r="K162" s="7"/>
      <c r="L162" s="7"/>
      <c r="M162" s="7"/>
      <c r="N162" s="7"/>
      <c r="O162" s="7"/>
      <c r="P162" s="7"/>
      <c r="Q162" s="7"/>
      <c r="R162" s="7"/>
      <c r="S162" s="7"/>
      <c r="T162" s="7"/>
      <c r="U162" s="7"/>
      <c r="V162" s="7"/>
      <c r="W162" s="7"/>
      <c r="X162" s="7"/>
      <c r="Y162" s="3"/>
    </row>
    <row r="163">
      <c r="A163" s="3"/>
      <c r="B163" s="7"/>
      <c r="C163" s="7"/>
      <c r="D163" s="7"/>
      <c r="E163" s="7"/>
      <c r="F163" s="7"/>
      <c r="G163" s="7"/>
      <c r="H163" s="7"/>
      <c r="I163" s="7"/>
      <c r="J163" s="7"/>
      <c r="K163" s="7"/>
      <c r="L163" s="7"/>
      <c r="M163" s="7"/>
      <c r="N163" s="7"/>
      <c r="O163" s="7"/>
      <c r="P163" s="7"/>
      <c r="Q163" s="7"/>
      <c r="R163" s="7"/>
      <c r="S163" s="7"/>
      <c r="T163" s="7"/>
      <c r="U163" s="7"/>
      <c r="V163" s="7"/>
      <c r="W163" s="7"/>
      <c r="X163" s="7"/>
      <c r="Y163" s="3"/>
    </row>
    <row r="164">
      <c r="A164" s="3"/>
      <c r="B164" s="7"/>
      <c r="C164" s="7"/>
      <c r="D164" s="7"/>
      <c r="E164" s="7"/>
      <c r="F164" s="7"/>
      <c r="G164" s="7"/>
      <c r="H164" s="7"/>
      <c r="I164" s="7"/>
      <c r="J164" s="7"/>
      <c r="K164" s="7"/>
      <c r="L164" s="7"/>
      <c r="M164" s="7"/>
      <c r="N164" s="7"/>
      <c r="O164" s="7"/>
      <c r="P164" s="7"/>
      <c r="Q164" s="7"/>
      <c r="R164" s="7"/>
      <c r="S164" s="7"/>
      <c r="T164" s="7"/>
      <c r="U164" s="7"/>
      <c r="V164" s="7"/>
      <c r="W164" s="7"/>
      <c r="X164" s="7"/>
      <c r="Y164" s="3"/>
    </row>
    <row r="165">
      <c r="A165" s="3"/>
      <c r="B165" s="7"/>
      <c r="C165" s="7"/>
      <c r="D165" s="7"/>
      <c r="E165" s="7"/>
      <c r="F165" s="7"/>
      <c r="G165" s="7"/>
      <c r="H165" s="7"/>
      <c r="I165" s="7"/>
      <c r="J165" s="7"/>
      <c r="K165" s="7"/>
      <c r="L165" s="7"/>
      <c r="M165" s="7"/>
      <c r="N165" s="7"/>
      <c r="O165" s="7"/>
      <c r="P165" s="7"/>
      <c r="Q165" s="7"/>
      <c r="R165" s="7"/>
      <c r="S165" s="7"/>
      <c r="T165" s="7"/>
      <c r="U165" s="7"/>
      <c r="V165" s="7"/>
      <c r="W165" s="7"/>
      <c r="X165" s="7"/>
      <c r="Y165" s="3"/>
    </row>
    <row r="166">
      <c r="A166" s="3"/>
      <c r="B166" s="7"/>
      <c r="C166" s="7"/>
      <c r="D166" s="7"/>
      <c r="E166" s="7"/>
      <c r="F166" s="7"/>
      <c r="G166" s="7"/>
      <c r="H166" s="7"/>
      <c r="I166" s="7"/>
      <c r="J166" s="7"/>
      <c r="K166" s="7"/>
      <c r="L166" s="7"/>
      <c r="M166" s="7"/>
      <c r="N166" s="7"/>
      <c r="O166" s="7"/>
      <c r="P166" s="7"/>
      <c r="Q166" s="7"/>
      <c r="R166" s="7"/>
      <c r="S166" s="7"/>
      <c r="T166" s="7"/>
      <c r="U166" s="7"/>
      <c r="V166" s="7"/>
      <c r="W166" s="7"/>
      <c r="X166" s="7"/>
      <c r="Y166" s="3"/>
    </row>
    <row r="167">
      <c r="A167" s="3"/>
      <c r="B167" s="7"/>
      <c r="C167" s="7"/>
      <c r="D167" s="7"/>
      <c r="E167" s="7"/>
      <c r="F167" s="7"/>
      <c r="G167" s="7"/>
      <c r="H167" s="7"/>
      <c r="I167" s="7"/>
      <c r="J167" s="7"/>
      <c r="K167" s="7"/>
      <c r="L167" s="7"/>
      <c r="M167" s="7"/>
      <c r="N167" s="7"/>
      <c r="O167" s="7"/>
      <c r="P167" s="7"/>
      <c r="Q167" s="7"/>
      <c r="R167" s="7"/>
      <c r="S167" s="7"/>
      <c r="T167" s="7"/>
      <c r="U167" s="7"/>
      <c r="V167" s="7"/>
      <c r="W167" s="7"/>
      <c r="X167" s="7"/>
      <c r="Y167" s="3"/>
    </row>
    <row r="168">
      <c r="A168" s="3"/>
      <c r="B168" s="7"/>
      <c r="C168" s="7"/>
      <c r="D168" s="7"/>
      <c r="E168" s="7"/>
      <c r="F168" s="7"/>
      <c r="G168" s="7"/>
      <c r="H168" s="7"/>
      <c r="I168" s="7"/>
      <c r="J168" s="7"/>
      <c r="K168" s="7"/>
      <c r="L168" s="7"/>
      <c r="M168" s="7"/>
      <c r="N168" s="7"/>
      <c r="O168" s="7"/>
      <c r="P168" s="7"/>
      <c r="Q168" s="7"/>
      <c r="R168" s="7"/>
      <c r="S168" s="7"/>
      <c r="T168" s="7"/>
      <c r="U168" s="7"/>
      <c r="V168" s="7"/>
      <c r="W168" s="7"/>
      <c r="X168" s="7"/>
      <c r="Y168" s="3"/>
    </row>
    <row r="169">
      <c r="A169" s="3"/>
      <c r="B169" s="7"/>
      <c r="C169" s="7"/>
      <c r="D169" s="7"/>
      <c r="E169" s="7"/>
      <c r="F169" s="7"/>
      <c r="G169" s="7"/>
      <c r="H169" s="7"/>
      <c r="I169" s="7"/>
      <c r="J169" s="7"/>
      <c r="K169" s="7"/>
      <c r="L169" s="7"/>
      <c r="M169" s="7"/>
      <c r="N169" s="7"/>
      <c r="O169" s="7"/>
      <c r="P169" s="7"/>
      <c r="Q169" s="7"/>
      <c r="R169" s="7"/>
      <c r="S169" s="7"/>
      <c r="T169" s="7"/>
      <c r="U169" s="7"/>
      <c r="V169" s="7"/>
      <c r="W169" s="7"/>
      <c r="X169" s="7"/>
      <c r="Y169" s="3"/>
    </row>
    <row r="170">
      <c r="A170" s="3"/>
      <c r="B170" s="7"/>
      <c r="C170" s="7"/>
      <c r="D170" s="7"/>
      <c r="E170" s="7"/>
      <c r="F170" s="7"/>
      <c r="G170" s="7"/>
      <c r="H170" s="7"/>
      <c r="I170" s="7"/>
      <c r="J170" s="7"/>
      <c r="K170" s="7"/>
      <c r="L170" s="7"/>
      <c r="M170" s="7"/>
      <c r="N170" s="7"/>
      <c r="O170" s="7"/>
      <c r="P170" s="7"/>
      <c r="Q170" s="7"/>
      <c r="R170" s="7"/>
      <c r="S170" s="7"/>
      <c r="T170" s="7"/>
      <c r="U170" s="7"/>
      <c r="V170" s="7"/>
      <c r="W170" s="7"/>
      <c r="X170" s="7"/>
      <c r="Y170" s="3"/>
    </row>
    <row r="171">
      <c r="A171" s="3"/>
      <c r="B171" s="7"/>
      <c r="C171" s="7"/>
      <c r="D171" s="7"/>
      <c r="E171" s="7"/>
      <c r="F171" s="7"/>
      <c r="G171" s="7"/>
      <c r="H171" s="7"/>
      <c r="I171" s="7"/>
      <c r="J171" s="7"/>
      <c r="K171" s="7"/>
      <c r="L171" s="7"/>
      <c r="M171" s="7"/>
      <c r="N171" s="7"/>
      <c r="O171" s="7"/>
      <c r="P171" s="7"/>
      <c r="Q171" s="7"/>
      <c r="R171" s="7"/>
      <c r="S171" s="7"/>
      <c r="T171" s="7"/>
      <c r="U171" s="7"/>
      <c r="V171" s="7"/>
      <c r="W171" s="7"/>
      <c r="X171" s="7"/>
      <c r="Y171" s="3"/>
    </row>
    <row r="172">
      <c r="A172" s="3"/>
      <c r="B172" s="7"/>
      <c r="C172" s="7"/>
      <c r="D172" s="7"/>
      <c r="E172" s="7"/>
      <c r="F172" s="7"/>
      <c r="G172" s="7"/>
      <c r="H172" s="7"/>
      <c r="I172" s="7"/>
      <c r="J172" s="7"/>
      <c r="K172" s="7"/>
      <c r="L172" s="7"/>
      <c r="M172" s="7"/>
      <c r="N172" s="7"/>
      <c r="O172" s="7"/>
      <c r="P172" s="7"/>
      <c r="Q172" s="7"/>
      <c r="R172" s="7"/>
      <c r="S172" s="7"/>
      <c r="T172" s="7"/>
      <c r="U172" s="7"/>
      <c r="V172" s="7"/>
      <c r="W172" s="7"/>
      <c r="X172" s="7"/>
      <c r="Y172" s="3"/>
    </row>
    <row r="173">
      <c r="A173" s="3"/>
      <c r="B173" s="7"/>
      <c r="C173" s="7"/>
      <c r="D173" s="7"/>
      <c r="E173" s="7"/>
      <c r="F173" s="7"/>
      <c r="G173" s="7"/>
      <c r="H173" s="7"/>
      <c r="I173" s="7"/>
      <c r="J173" s="7"/>
      <c r="K173" s="7"/>
      <c r="L173" s="7"/>
      <c r="M173" s="7"/>
      <c r="N173" s="7"/>
      <c r="O173" s="7"/>
      <c r="P173" s="7"/>
      <c r="Q173" s="7"/>
      <c r="R173" s="7"/>
      <c r="S173" s="7"/>
      <c r="T173" s="7"/>
      <c r="U173" s="7"/>
      <c r="V173" s="7"/>
      <c r="W173" s="7"/>
      <c r="X173" s="7"/>
      <c r="Y173" s="3"/>
    </row>
    <row r="174">
      <c r="A174" s="3"/>
      <c r="B174" s="7"/>
      <c r="C174" s="7"/>
      <c r="D174" s="7"/>
      <c r="E174" s="7"/>
      <c r="F174" s="7"/>
      <c r="G174" s="7"/>
      <c r="H174" s="7"/>
      <c r="I174" s="7"/>
      <c r="J174" s="7"/>
      <c r="K174" s="7"/>
      <c r="L174" s="7"/>
      <c r="M174" s="7"/>
      <c r="N174" s="7"/>
      <c r="O174" s="7"/>
      <c r="P174" s="7"/>
      <c r="Q174" s="7"/>
      <c r="R174" s="7"/>
      <c r="S174" s="7"/>
      <c r="T174" s="7"/>
      <c r="U174" s="7"/>
      <c r="V174" s="7"/>
      <c r="W174" s="7"/>
      <c r="X174" s="7"/>
      <c r="Y174" s="3"/>
    </row>
    <row r="175">
      <c r="A175" s="3"/>
      <c r="B175" s="7"/>
      <c r="C175" s="7"/>
      <c r="D175" s="7"/>
      <c r="E175" s="7"/>
      <c r="F175" s="7"/>
      <c r="G175" s="7"/>
      <c r="H175" s="7"/>
      <c r="I175" s="7"/>
      <c r="J175" s="7"/>
      <c r="K175" s="7"/>
      <c r="L175" s="7"/>
      <c r="M175" s="7"/>
      <c r="N175" s="7"/>
      <c r="O175" s="7"/>
      <c r="P175" s="7"/>
      <c r="Q175" s="7"/>
      <c r="R175" s="7"/>
      <c r="S175" s="7"/>
      <c r="T175" s="7"/>
      <c r="U175" s="7"/>
      <c r="V175" s="7"/>
      <c r="W175" s="7"/>
      <c r="X175" s="7"/>
      <c r="Y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sheetData>
  <mergeCells count="391">
    <mergeCell ref="G18:I18"/>
    <mergeCell ref="J18:L18"/>
    <mergeCell ref="C16:F16"/>
    <mergeCell ref="G16:I16"/>
    <mergeCell ref="J16:L16"/>
    <mergeCell ref="C17:F17"/>
    <mergeCell ref="G17:I17"/>
    <mergeCell ref="J17:L17"/>
    <mergeCell ref="C18:F18"/>
    <mergeCell ref="G23:I23"/>
    <mergeCell ref="J23:L23"/>
    <mergeCell ref="C20:F21"/>
    <mergeCell ref="G20:I21"/>
    <mergeCell ref="J20:L21"/>
    <mergeCell ref="C22:F22"/>
    <mergeCell ref="G22:I22"/>
    <mergeCell ref="J22:L22"/>
    <mergeCell ref="C23:F23"/>
    <mergeCell ref="G26:I26"/>
    <mergeCell ref="J26:L26"/>
    <mergeCell ref="C24:F24"/>
    <mergeCell ref="G24:I24"/>
    <mergeCell ref="J24:L24"/>
    <mergeCell ref="C25:F25"/>
    <mergeCell ref="G25:I25"/>
    <mergeCell ref="J25:L25"/>
    <mergeCell ref="C26:F26"/>
    <mergeCell ref="G30:I31"/>
    <mergeCell ref="J30:L31"/>
    <mergeCell ref="C27:F27"/>
    <mergeCell ref="G27:I27"/>
    <mergeCell ref="J27:L27"/>
    <mergeCell ref="C28:F28"/>
    <mergeCell ref="G28:I28"/>
    <mergeCell ref="J28:L28"/>
    <mergeCell ref="C30:F31"/>
    <mergeCell ref="B1:D1"/>
    <mergeCell ref="B2:C2"/>
    <mergeCell ref="D2:E2"/>
    <mergeCell ref="F2:G2"/>
    <mergeCell ref="H2:I2"/>
    <mergeCell ref="J2:K2"/>
    <mergeCell ref="L2:M2"/>
    <mergeCell ref="C5:L7"/>
    <mergeCell ref="C9:F10"/>
    <mergeCell ref="G9:I10"/>
    <mergeCell ref="J9:L10"/>
    <mergeCell ref="C12:F12"/>
    <mergeCell ref="G12:I12"/>
    <mergeCell ref="J12:L12"/>
    <mergeCell ref="N2:O2"/>
    <mergeCell ref="P2:Q2"/>
    <mergeCell ref="R2:S2"/>
    <mergeCell ref="T2:U2"/>
    <mergeCell ref="V2:W2"/>
    <mergeCell ref="N5:W7"/>
    <mergeCell ref="N9:W11"/>
    <mergeCell ref="G15:I15"/>
    <mergeCell ref="J15:L15"/>
    <mergeCell ref="C13:F13"/>
    <mergeCell ref="G13:I13"/>
    <mergeCell ref="J13:L13"/>
    <mergeCell ref="C14:F14"/>
    <mergeCell ref="G14:I14"/>
    <mergeCell ref="J14:L14"/>
    <mergeCell ref="C15:F15"/>
    <mergeCell ref="N12:W12"/>
    <mergeCell ref="N13:W13"/>
    <mergeCell ref="N14:W14"/>
    <mergeCell ref="N15:W15"/>
    <mergeCell ref="N16:W16"/>
    <mergeCell ref="N17:W17"/>
    <mergeCell ref="N18:W18"/>
    <mergeCell ref="N19:W19"/>
    <mergeCell ref="N20:W22"/>
    <mergeCell ref="N23:W23"/>
    <mergeCell ref="N24:W24"/>
    <mergeCell ref="N25:W25"/>
    <mergeCell ref="N26:W26"/>
    <mergeCell ref="N27:W27"/>
    <mergeCell ref="G45:I45"/>
    <mergeCell ref="J45:L45"/>
    <mergeCell ref="C43:F43"/>
    <mergeCell ref="G43:I43"/>
    <mergeCell ref="J43:L43"/>
    <mergeCell ref="C44:F44"/>
    <mergeCell ref="G44:I44"/>
    <mergeCell ref="J44:L44"/>
    <mergeCell ref="C45:F45"/>
    <mergeCell ref="C46:F46"/>
    <mergeCell ref="G46:I46"/>
    <mergeCell ref="J46:L46"/>
    <mergeCell ref="N46:W46"/>
    <mergeCell ref="C47:F47"/>
    <mergeCell ref="G47:I47"/>
    <mergeCell ref="J47:L47"/>
    <mergeCell ref="N47:W47"/>
    <mergeCell ref="C48:F48"/>
    <mergeCell ref="G48:I48"/>
    <mergeCell ref="J48:L48"/>
    <mergeCell ref="G53:I53"/>
    <mergeCell ref="J53:L53"/>
    <mergeCell ref="C50:F51"/>
    <mergeCell ref="G50:I51"/>
    <mergeCell ref="J50:L51"/>
    <mergeCell ref="C52:F52"/>
    <mergeCell ref="G52:I52"/>
    <mergeCell ref="J52:L52"/>
    <mergeCell ref="C53:F53"/>
    <mergeCell ref="G56:I56"/>
    <mergeCell ref="J56:L56"/>
    <mergeCell ref="C54:F54"/>
    <mergeCell ref="G54:I54"/>
    <mergeCell ref="J54:L54"/>
    <mergeCell ref="C55:F55"/>
    <mergeCell ref="G55:I55"/>
    <mergeCell ref="J55:L55"/>
    <mergeCell ref="C56:F56"/>
    <mergeCell ref="N42:W44"/>
    <mergeCell ref="N45:W45"/>
    <mergeCell ref="N34:W34"/>
    <mergeCell ref="N35:W35"/>
    <mergeCell ref="N36:W36"/>
    <mergeCell ref="N37:W37"/>
    <mergeCell ref="N38:W38"/>
    <mergeCell ref="N39:W39"/>
    <mergeCell ref="N40:W40"/>
    <mergeCell ref="N28:W28"/>
    <mergeCell ref="N29:W29"/>
    <mergeCell ref="N31:W33"/>
    <mergeCell ref="C32:F32"/>
    <mergeCell ref="G32:I32"/>
    <mergeCell ref="J32:L32"/>
    <mergeCell ref="C33:F33"/>
    <mergeCell ref="G33:I33"/>
    <mergeCell ref="J33:L33"/>
    <mergeCell ref="C34:F34"/>
    <mergeCell ref="G34:I34"/>
    <mergeCell ref="J34:L34"/>
    <mergeCell ref="G35:I35"/>
    <mergeCell ref="J35:L35"/>
    <mergeCell ref="C35:F35"/>
    <mergeCell ref="C36:F36"/>
    <mergeCell ref="G36:I36"/>
    <mergeCell ref="J36:L36"/>
    <mergeCell ref="C37:F37"/>
    <mergeCell ref="G37:I37"/>
    <mergeCell ref="J37:L37"/>
    <mergeCell ref="G42:I42"/>
    <mergeCell ref="J42:L42"/>
    <mergeCell ref="C38:F38"/>
    <mergeCell ref="G38:I38"/>
    <mergeCell ref="J38:L38"/>
    <mergeCell ref="C40:F41"/>
    <mergeCell ref="G40:I41"/>
    <mergeCell ref="J40:L41"/>
    <mergeCell ref="C42:F42"/>
    <mergeCell ref="N58:W58"/>
    <mergeCell ref="N59:W59"/>
    <mergeCell ref="N60:W60"/>
    <mergeCell ref="N61:W61"/>
    <mergeCell ref="N62:W62"/>
    <mergeCell ref="N48:W48"/>
    <mergeCell ref="N49:W49"/>
    <mergeCell ref="N50:W50"/>
    <mergeCell ref="N51:W51"/>
    <mergeCell ref="N53:W55"/>
    <mergeCell ref="N56:W56"/>
    <mergeCell ref="N57:W57"/>
    <mergeCell ref="G72:I72"/>
    <mergeCell ref="J72:L72"/>
    <mergeCell ref="C68:F68"/>
    <mergeCell ref="G68:I68"/>
    <mergeCell ref="J68:L68"/>
    <mergeCell ref="C70:F71"/>
    <mergeCell ref="G70:I71"/>
    <mergeCell ref="J70:L71"/>
    <mergeCell ref="C72:F72"/>
    <mergeCell ref="G75:I75"/>
    <mergeCell ref="J75:L75"/>
    <mergeCell ref="C73:F73"/>
    <mergeCell ref="G73:I73"/>
    <mergeCell ref="J73:L73"/>
    <mergeCell ref="C74:F74"/>
    <mergeCell ref="G74:I74"/>
    <mergeCell ref="J74:L74"/>
    <mergeCell ref="C75:F75"/>
    <mergeCell ref="G78:I78"/>
    <mergeCell ref="J78:L78"/>
    <mergeCell ref="C76:F76"/>
    <mergeCell ref="G76:I76"/>
    <mergeCell ref="J76:L76"/>
    <mergeCell ref="C77:F77"/>
    <mergeCell ref="G77:I77"/>
    <mergeCell ref="J77:L77"/>
    <mergeCell ref="C78:F78"/>
    <mergeCell ref="G83:I83"/>
    <mergeCell ref="J83:L83"/>
    <mergeCell ref="C80:F81"/>
    <mergeCell ref="G80:I81"/>
    <mergeCell ref="J80:L81"/>
    <mergeCell ref="C82:F82"/>
    <mergeCell ref="G82:I82"/>
    <mergeCell ref="J82:L82"/>
    <mergeCell ref="C83:F83"/>
    <mergeCell ref="G86:I86"/>
    <mergeCell ref="J86:L86"/>
    <mergeCell ref="C84:F84"/>
    <mergeCell ref="G84:I84"/>
    <mergeCell ref="J84:L84"/>
    <mergeCell ref="C85:F85"/>
    <mergeCell ref="G85:I85"/>
    <mergeCell ref="J85:L85"/>
    <mergeCell ref="C86:F86"/>
    <mergeCell ref="G90:I91"/>
    <mergeCell ref="J90:L91"/>
    <mergeCell ref="C87:F87"/>
    <mergeCell ref="G87:I87"/>
    <mergeCell ref="J87:L87"/>
    <mergeCell ref="C88:F88"/>
    <mergeCell ref="G88:I88"/>
    <mergeCell ref="J88:L88"/>
    <mergeCell ref="C90:F91"/>
    <mergeCell ref="G94:I94"/>
    <mergeCell ref="J94:L94"/>
    <mergeCell ref="C92:F92"/>
    <mergeCell ref="G92:I92"/>
    <mergeCell ref="J92:L92"/>
    <mergeCell ref="C93:F93"/>
    <mergeCell ref="G93:I93"/>
    <mergeCell ref="J93:L93"/>
    <mergeCell ref="C94:F94"/>
    <mergeCell ref="G97:I97"/>
    <mergeCell ref="J97:L97"/>
    <mergeCell ref="C95:F95"/>
    <mergeCell ref="G95:I95"/>
    <mergeCell ref="J95:L95"/>
    <mergeCell ref="C96:F96"/>
    <mergeCell ref="G96:I96"/>
    <mergeCell ref="J96:L96"/>
    <mergeCell ref="C97:F97"/>
    <mergeCell ref="G105:I105"/>
    <mergeCell ref="J105:L105"/>
    <mergeCell ref="C103:F103"/>
    <mergeCell ref="G103:I103"/>
    <mergeCell ref="J103:L103"/>
    <mergeCell ref="C104:F104"/>
    <mergeCell ref="G104:I104"/>
    <mergeCell ref="J104:L104"/>
    <mergeCell ref="C105:F105"/>
    <mergeCell ref="G108:I108"/>
    <mergeCell ref="J108:L108"/>
    <mergeCell ref="C106:F106"/>
    <mergeCell ref="G106:I106"/>
    <mergeCell ref="J106:L106"/>
    <mergeCell ref="C107:F107"/>
    <mergeCell ref="G107:I107"/>
    <mergeCell ref="J107:L107"/>
    <mergeCell ref="C108:F108"/>
    <mergeCell ref="G113:I113"/>
    <mergeCell ref="J113:L113"/>
    <mergeCell ref="C110:F111"/>
    <mergeCell ref="G110:I111"/>
    <mergeCell ref="J110:L111"/>
    <mergeCell ref="C112:F112"/>
    <mergeCell ref="G112:I112"/>
    <mergeCell ref="J112:L112"/>
    <mergeCell ref="C113:F113"/>
    <mergeCell ref="G116:I116"/>
    <mergeCell ref="J116:L116"/>
    <mergeCell ref="C114:F114"/>
    <mergeCell ref="G114:I114"/>
    <mergeCell ref="J114:L114"/>
    <mergeCell ref="C115:F115"/>
    <mergeCell ref="G115:I115"/>
    <mergeCell ref="J115:L115"/>
    <mergeCell ref="C116:F116"/>
    <mergeCell ref="G132:I132"/>
    <mergeCell ref="J132:L132"/>
    <mergeCell ref="C128:F128"/>
    <mergeCell ref="G128:I128"/>
    <mergeCell ref="J128:L128"/>
    <mergeCell ref="C130:F131"/>
    <mergeCell ref="G130:I131"/>
    <mergeCell ref="J130:L131"/>
    <mergeCell ref="C132:F132"/>
    <mergeCell ref="G146:I146"/>
    <mergeCell ref="J146:L146"/>
    <mergeCell ref="C144:F144"/>
    <mergeCell ref="G144:I144"/>
    <mergeCell ref="J144:L144"/>
    <mergeCell ref="C145:F145"/>
    <mergeCell ref="G145:I145"/>
    <mergeCell ref="J145:L145"/>
    <mergeCell ref="C146:F146"/>
    <mergeCell ref="G60:I61"/>
    <mergeCell ref="J60:L61"/>
    <mergeCell ref="C57:F57"/>
    <mergeCell ref="G57:I57"/>
    <mergeCell ref="J57:L57"/>
    <mergeCell ref="C58:F58"/>
    <mergeCell ref="G58:I58"/>
    <mergeCell ref="J58:L58"/>
    <mergeCell ref="C60:F61"/>
    <mergeCell ref="G64:I64"/>
    <mergeCell ref="J64:L64"/>
    <mergeCell ref="C62:F62"/>
    <mergeCell ref="G62:I62"/>
    <mergeCell ref="J62:L62"/>
    <mergeCell ref="C63:F63"/>
    <mergeCell ref="G63:I63"/>
    <mergeCell ref="J63:L63"/>
    <mergeCell ref="C64:F64"/>
    <mergeCell ref="G67:I67"/>
    <mergeCell ref="J67:L67"/>
    <mergeCell ref="C65:F65"/>
    <mergeCell ref="G65:I65"/>
    <mergeCell ref="J65:L65"/>
    <mergeCell ref="C66:F66"/>
    <mergeCell ref="G66:I66"/>
    <mergeCell ref="J66:L66"/>
    <mergeCell ref="C67:F67"/>
    <mergeCell ref="C147:F147"/>
    <mergeCell ref="G147:I147"/>
    <mergeCell ref="J147:L147"/>
    <mergeCell ref="C148:F148"/>
    <mergeCell ref="G148:I148"/>
    <mergeCell ref="J148:L148"/>
    <mergeCell ref="G102:I102"/>
    <mergeCell ref="J102:L102"/>
    <mergeCell ref="C98:F98"/>
    <mergeCell ref="G98:I98"/>
    <mergeCell ref="J98:L98"/>
    <mergeCell ref="C100:F101"/>
    <mergeCell ref="G100:I101"/>
    <mergeCell ref="J100:L101"/>
    <mergeCell ref="C102:F102"/>
    <mergeCell ref="G120:I121"/>
    <mergeCell ref="J120:L121"/>
    <mergeCell ref="C117:F117"/>
    <mergeCell ref="G117:I117"/>
    <mergeCell ref="J117:L117"/>
    <mergeCell ref="C118:F118"/>
    <mergeCell ref="G118:I118"/>
    <mergeCell ref="J118:L118"/>
    <mergeCell ref="C120:F121"/>
    <mergeCell ref="G124:I124"/>
    <mergeCell ref="J124:L124"/>
    <mergeCell ref="C122:F122"/>
    <mergeCell ref="G122:I122"/>
    <mergeCell ref="J122:L122"/>
    <mergeCell ref="C123:F123"/>
    <mergeCell ref="G123:I123"/>
    <mergeCell ref="J123:L123"/>
    <mergeCell ref="C124:F124"/>
    <mergeCell ref="G127:I127"/>
    <mergeCell ref="J127:L127"/>
    <mergeCell ref="C125:F125"/>
    <mergeCell ref="G125:I125"/>
    <mergeCell ref="J125:L125"/>
    <mergeCell ref="C126:F126"/>
    <mergeCell ref="G126:I126"/>
    <mergeCell ref="J126:L126"/>
    <mergeCell ref="C127:F127"/>
    <mergeCell ref="G135:I135"/>
    <mergeCell ref="J135:L135"/>
    <mergeCell ref="C133:F133"/>
    <mergeCell ref="G133:I133"/>
    <mergeCell ref="J133:L133"/>
    <mergeCell ref="C134:F134"/>
    <mergeCell ref="G134:I134"/>
    <mergeCell ref="J134:L134"/>
    <mergeCell ref="C135:F135"/>
    <mergeCell ref="G138:I138"/>
    <mergeCell ref="J138:L138"/>
    <mergeCell ref="C136:F136"/>
    <mergeCell ref="G136:I136"/>
    <mergeCell ref="J136:L136"/>
    <mergeCell ref="C137:F137"/>
    <mergeCell ref="G137:I137"/>
    <mergeCell ref="J137:L137"/>
    <mergeCell ref="C138:F138"/>
    <mergeCell ref="G143:I143"/>
    <mergeCell ref="J143:L143"/>
    <mergeCell ref="C140:F141"/>
    <mergeCell ref="G140:I141"/>
    <mergeCell ref="J140:L141"/>
    <mergeCell ref="C142:F142"/>
    <mergeCell ref="G142:I142"/>
    <mergeCell ref="J142:L142"/>
    <mergeCell ref="C143:F143"/>
  </mergeCells>
  <hyperlinks>
    <hyperlink display="INÍCIO" location="'INÍCIO'!A1" ref="B2"/>
    <hyperlink display="GASTOS GERAIS" location="'GASTOS GERAIS'!A1" ref="D2"/>
    <hyperlink display="CHECKLIST CASAMENTO" location="'CHECKLIST CASAMENTO'!A1" ref="F2"/>
    <hyperlink display="FORNECEDORES" location="'FORNECEDORES '!A1" ref="H2"/>
    <hyperlink display="LISTA DE CONVIDADOS" location="'LISTA DE CONVIDADOS'!A1" ref="J2"/>
    <hyperlink display="MESA DOS CONVIDADOS" location="MESA!A1" ref="L2"/>
    <hyperlink display="LISTA DE PRESENTES" location="'LISTA DE PRESENTES'!A1" ref="N2"/>
    <hyperlink display="PADRINHOS E DAMINHAS" location="'PADRINHOS E DAMINHAS'!A1" ref="P2"/>
    <hyperlink display="CRONOGRAMA DO DIA" location="'CRONOGRAMA DO DIA'!A1" ref="R2"/>
    <hyperlink display="LUA DE MEL" location="'LUA DE MEL'!A1" ref="T2"/>
    <hyperlink display="ENXOVAL" location="ENXOVAL!A1" ref="V2"/>
  </hyperlin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1.22" defaultRowHeight="15.75"/>
  <cols>
    <col customWidth="1" min="1" max="1" width="3.67"/>
    <col customWidth="1" min="2" max="2" width="9.0"/>
    <col customWidth="1" min="3" max="3" width="6.56"/>
    <col customWidth="1" min="5" max="5" width="7.44"/>
    <col customWidth="1" min="6" max="6" width="8.78"/>
    <col customWidth="1" min="11" max="11" width="12.67"/>
    <col customWidth="1" min="24" max="24" width="3.67"/>
  </cols>
  <sheetData>
    <row r="1" ht="30.0" customHeight="1">
      <c r="A1" s="3"/>
      <c r="B1" s="2" t="s">
        <v>0</v>
      </c>
      <c r="E1" s="3"/>
      <c r="F1" s="3"/>
      <c r="G1" s="3"/>
      <c r="H1" s="3"/>
      <c r="I1" s="3"/>
      <c r="J1" s="3"/>
      <c r="K1" s="3"/>
      <c r="L1" s="3"/>
      <c r="M1" s="3"/>
      <c r="N1" s="3"/>
      <c r="O1" s="3"/>
      <c r="P1" s="3"/>
      <c r="Q1" s="3"/>
      <c r="R1" s="3"/>
      <c r="S1" s="3"/>
      <c r="T1" s="3"/>
      <c r="U1" s="3"/>
      <c r="V1" s="3"/>
      <c r="W1" s="3"/>
      <c r="X1" s="3"/>
    </row>
    <row r="2" ht="30.0" customHeight="1">
      <c r="A2" s="73"/>
      <c r="B2" s="6" t="s">
        <v>1</v>
      </c>
      <c r="C2" s="5"/>
      <c r="D2" s="6" t="s">
        <v>2</v>
      </c>
      <c r="E2" s="5"/>
      <c r="F2" s="6" t="s">
        <v>3</v>
      </c>
      <c r="G2" s="5"/>
      <c r="H2" s="6" t="s">
        <v>4</v>
      </c>
      <c r="I2" s="5"/>
      <c r="J2" s="6" t="s">
        <v>5</v>
      </c>
      <c r="K2" s="5"/>
      <c r="L2" s="6" t="s">
        <v>6</v>
      </c>
      <c r="M2" s="5"/>
      <c r="N2" s="74" t="s">
        <v>7</v>
      </c>
      <c r="O2" s="5"/>
      <c r="P2" s="6" t="s">
        <v>8</v>
      </c>
      <c r="Q2" s="5"/>
      <c r="R2" s="6" t="s">
        <v>9</v>
      </c>
      <c r="S2" s="5"/>
      <c r="T2" s="6" t="s">
        <v>10</v>
      </c>
      <c r="U2" s="5"/>
      <c r="V2" s="6" t="s">
        <v>31</v>
      </c>
      <c r="W2" s="5"/>
      <c r="X2" s="2"/>
    </row>
    <row r="3">
      <c r="A3" s="3"/>
      <c r="B3" s="7"/>
      <c r="C3" s="7"/>
      <c r="D3" s="7"/>
      <c r="E3" s="7"/>
      <c r="F3" s="7"/>
      <c r="G3" s="7"/>
      <c r="H3" s="7"/>
      <c r="I3" s="7"/>
      <c r="J3" s="7"/>
      <c r="K3" s="7"/>
      <c r="L3" s="7"/>
      <c r="M3" s="7"/>
      <c r="N3" s="7"/>
      <c r="O3" s="7"/>
      <c r="P3" s="7"/>
      <c r="Q3" s="7"/>
      <c r="R3" s="7"/>
      <c r="S3" s="7"/>
      <c r="T3" s="7"/>
      <c r="U3" s="7"/>
      <c r="V3" s="7"/>
      <c r="W3" s="7"/>
      <c r="X3" s="3"/>
    </row>
    <row r="4">
      <c r="A4" s="3"/>
      <c r="B4" s="7"/>
      <c r="C4" s="7"/>
      <c r="D4" s="7"/>
      <c r="E4" s="7"/>
      <c r="F4" s="7"/>
      <c r="G4" s="7"/>
      <c r="H4" s="7"/>
      <c r="I4" s="7"/>
      <c r="J4" s="7"/>
      <c r="K4" s="7"/>
      <c r="L4" s="7"/>
      <c r="M4" s="7"/>
      <c r="N4" s="7"/>
      <c r="O4" s="7"/>
      <c r="P4" s="7"/>
      <c r="Q4" s="7"/>
      <c r="R4" s="7"/>
      <c r="S4" s="7"/>
      <c r="T4" s="7"/>
      <c r="U4" s="7"/>
      <c r="V4" s="7"/>
      <c r="W4" s="7"/>
      <c r="X4" s="3"/>
    </row>
    <row r="5">
      <c r="A5" s="3"/>
      <c r="B5" s="7"/>
      <c r="C5" s="76" t="s">
        <v>276</v>
      </c>
      <c r="K5" s="246"/>
      <c r="L5" s="76" t="s">
        <v>276</v>
      </c>
      <c r="T5" s="7"/>
      <c r="U5" s="7"/>
      <c r="V5" s="7"/>
      <c r="W5" s="7"/>
      <c r="X5" s="3"/>
    </row>
    <row r="6">
      <c r="A6" s="3"/>
      <c r="B6" s="7"/>
      <c r="K6" s="247"/>
      <c r="T6" s="7"/>
      <c r="U6" s="7"/>
      <c r="V6" s="7"/>
      <c r="W6" s="7"/>
      <c r="X6" s="3"/>
    </row>
    <row r="7">
      <c r="A7" s="3"/>
      <c r="B7" s="7"/>
      <c r="K7" s="247"/>
      <c r="T7" s="7"/>
      <c r="U7" s="7"/>
      <c r="V7" s="7"/>
      <c r="W7" s="7"/>
      <c r="X7" s="3"/>
    </row>
    <row r="8">
      <c r="A8" s="3"/>
      <c r="B8" s="7"/>
      <c r="C8" s="7"/>
      <c r="D8" s="7"/>
      <c r="E8" s="7"/>
      <c r="F8" s="7"/>
      <c r="G8" s="7"/>
      <c r="H8" s="7"/>
      <c r="I8" s="7"/>
      <c r="J8" s="7"/>
      <c r="K8" s="69"/>
      <c r="L8" s="7"/>
      <c r="M8" s="7"/>
      <c r="N8" s="7"/>
      <c r="O8" s="7"/>
      <c r="P8" s="7"/>
      <c r="Q8" s="7"/>
      <c r="R8" s="7"/>
      <c r="S8" s="7"/>
      <c r="T8" s="7"/>
      <c r="U8" s="7"/>
      <c r="V8" s="7"/>
      <c r="W8" s="7"/>
      <c r="X8" s="3"/>
    </row>
    <row r="9">
      <c r="A9" s="3"/>
      <c r="B9" s="7"/>
      <c r="C9" s="248" t="s">
        <v>38</v>
      </c>
      <c r="I9" s="248" t="s">
        <v>39</v>
      </c>
      <c r="J9" s="248" t="s">
        <v>277</v>
      </c>
      <c r="K9" s="69"/>
      <c r="L9" s="248" t="s">
        <v>38</v>
      </c>
      <c r="R9" s="248" t="s">
        <v>39</v>
      </c>
      <c r="S9" s="248" t="s">
        <v>277</v>
      </c>
      <c r="T9" s="7"/>
      <c r="U9" s="7"/>
      <c r="V9" s="7"/>
      <c r="W9" s="7"/>
      <c r="X9" s="3"/>
    </row>
    <row r="10">
      <c r="A10" s="3"/>
      <c r="B10" s="7"/>
      <c r="K10" s="69"/>
      <c r="T10" s="7"/>
      <c r="U10" s="7"/>
      <c r="V10" s="7"/>
      <c r="W10" s="7"/>
      <c r="X10" s="3"/>
    </row>
    <row r="11">
      <c r="A11" s="3"/>
      <c r="B11" s="7"/>
      <c r="C11" s="249" t="s">
        <v>226</v>
      </c>
      <c r="D11" s="182"/>
      <c r="E11" s="182"/>
      <c r="F11" s="182"/>
      <c r="G11" s="182"/>
      <c r="H11" s="182"/>
      <c r="I11" s="250">
        <v>0.0</v>
      </c>
      <c r="J11" s="251" t="b">
        <v>1</v>
      </c>
      <c r="K11" s="252">
        <f t="shared" ref="K11:K80" si="1">COUNTIF(J11,TRUE)/COUNTA(J11)</f>
        <v>1</v>
      </c>
      <c r="L11" s="249" t="s">
        <v>226</v>
      </c>
      <c r="M11" s="182"/>
      <c r="N11" s="182"/>
      <c r="O11" s="182"/>
      <c r="P11" s="182"/>
      <c r="Q11" s="182"/>
      <c r="R11" s="250">
        <v>0.0</v>
      </c>
      <c r="S11" s="251" t="b">
        <v>0</v>
      </c>
      <c r="T11" s="253">
        <f t="shared" ref="T11:T80" si="2">COUNTIF(S11,TRUE)/COUNTA(S11)</f>
        <v>0</v>
      </c>
      <c r="U11" s="7"/>
      <c r="V11" s="7"/>
      <c r="W11" s="7"/>
      <c r="X11" s="3"/>
    </row>
    <row r="12">
      <c r="A12" s="3"/>
      <c r="B12" s="7"/>
      <c r="C12" s="254" t="s">
        <v>227</v>
      </c>
      <c r="D12" s="191"/>
      <c r="E12" s="191"/>
      <c r="F12" s="191"/>
      <c r="G12" s="191"/>
      <c r="H12" s="191"/>
      <c r="I12" s="255">
        <v>0.0</v>
      </c>
      <c r="J12" s="256" t="b">
        <v>1</v>
      </c>
      <c r="K12" s="252">
        <f t="shared" si="1"/>
        <v>1</v>
      </c>
      <c r="L12" s="254" t="s">
        <v>227</v>
      </c>
      <c r="M12" s="191"/>
      <c r="N12" s="191"/>
      <c r="O12" s="191"/>
      <c r="P12" s="191"/>
      <c r="Q12" s="191"/>
      <c r="R12" s="255">
        <v>0.0</v>
      </c>
      <c r="S12" s="256" t="b">
        <v>0</v>
      </c>
      <c r="T12" s="253">
        <f t="shared" si="2"/>
        <v>0</v>
      </c>
      <c r="U12" s="7"/>
      <c r="V12" s="7"/>
      <c r="W12" s="7"/>
      <c r="X12" s="3"/>
    </row>
    <row r="13">
      <c r="A13" s="3"/>
      <c r="B13" s="7"/>
      <c r="C13" s="254" t="s">
        <v>228</v>
      </c>
      <c r="D13" s="191"/>
      <c r="E13" s="191"/>
      <c r="F13" s="191"/>
      <c r="G13" s="191"/>
      <c r="H13" s="191"/>
      <c r="I13" s="257">
        <v>0.0</v>
      </c>
      <c r="J13" s="256" t="b">
        <v>1</v>
      </c>
      <c r="K13" s="252">
        <f t="shared" si="1"/>
        <v>1</v>
      </c>
      <c r="L13" s="254" t="s">
        <v>228</v>
      </c>
      <c r="M13" s="191"/>
      <c r="N13" s="191"/>
      <c r="O13" s="191"/>
      <c r="P13" s="191"/>
      <c r="Q13" s="191"/>
      <c r="R13" s="257">
        <v>0.0</v>
      </c>
      <c r="S13" s="256" t="b">
        <v>0</v>
      </c>
      <c r="T13" s="253">
        <f t="shared" si="2"/>
        <v>0</v>
      </c>
      <c r="U13" s="7"/>
      <c r="V13" s="7"/>
      <c r="W13" s="7"/>
      <c r="X13" s="3"/>
    </row>
    <row r="14">
      <c r="A14" s="3"/>
      <c r="B14" s="7"/>
      <c r="C14" s="254" t="s">
        <v>229</v>
      </c>
      <c r="D14" s="191"/>
      <c r="E14" s="191"/>
      <c r="F14" s="191"/>
      <c r="G14" s="191"/>
      <c r="H14" s="191"/>
      <c r="I14" s="257">
        <v>0.0</v>
      </c>
      <c r="J14" s="256" t="b">
        <v>0</v>
      </c>
      <c r="K14" s="252">
        <f t="shared" si="1"/>
        <v>0</v>
      </c>
      <c r="L14" s="254" t="s">
        <v>229</v>
      </c>
      <c r="M14" s="191"/>
      <c r="N14" s="191"/>
      <c r="O14" s="191"/>
      <c r="P14" s="191"/>
      <c r="Q14" s="191"/>
      <c r="R14" s="257">
        <v>0.0</v>
      </c>
      <c r="S14" s="256" t="b">
        <v>0</v>
      </c>
      <c r="T14" s="253">
        <f t="shared" si="2"/>
        <v>0</v>
      </c>
      <c r="U14" s="7"/>
      <c r="V14" s="7"/>
      <c r="W14" s="7"/>
      <c r="X14" s="3"/>
    </row>
    <row r="15">
      <c r="A15" s="3"/>
      <c r="B15" s="7"/>
      <c r="C15" s="254" t="s">
        <v>230</v>
      </c>
      <c r="D15" s="191"/>
      <c r="E15" s="191"/>
      <c r="F15" s="191"/>
      <c r="G15" s="191"/>
      <c r="H15" s="191"/>
      <c r="I15" s="257">
        <v>0.0</v>
      </c>
      <c r="J15" s="256" t="b">
        <v>0</v>
      </c>
      <c r="K15" s="252">
        <f t="shared" si="1"/>
        <v>0</v>
      </c>
      <c r="L15" s="254" t="s">
        <v>230</v>
      </c>
      <c r="M15" s="191"/>
      <c r="N15" s="191"/>
      <c r="O15" s="191"/>
      <c r="P15" s="191"/>
      <c r="Q15" s="191"/>
      <c r="R15" s="257">
        <v>0.0</v>
      </c>
      <c r="S15" s="256" t="b">
        <v>0</v>
      </c>
      <c r="T15" s="253">
        <f t="shared" si="2"/>
        <v>0</v>
      </c>
      <c r="U15" s="7"/>
      <c r="V15" s="7"/>
      <c r="W15" s="7"/>
      <c r="X15" s="3"/>
    </row>
    <row r="16">
      <c r="A16" s="3"/>
      <c r="B16" s="7"/>
      <c r="C16" s="254" t="s">
        <v>231</v>
      </c>
      <c r="D16" s="191"/>
      <c r="E16" s="191"/>
      <c r="F16" s="191"/>
      <c r="G16" s="191"/>
      <c r="H16" s="191"/>
      <c r="I16" s="257">
        <v>0.0</v>
      </c>
      <c r="J16" s="256" t="b">
        <v>0</v>
      </c>
      <c r="K16" s="252">
        <f t="shared" si="1"/>
        <v>0</v>
      </c>
      <c r="L16" s="254" t="s">
        <v>231</v>
      </c>
      <c r="M16" s="191"/>
      <c r="N16" s="191"/>
      <c r="O16" s="191"/>
      <c r="P16" s="191"/>
      <c r="Q16" s="191"/>
      <c r="R16" s="257">
        <v>0.0</v>
      </c>
      <c r="S16" s="256" t="b">
        <v>0</v>
      </c>
      <c r="T16" s="253">
        <f t="shared" si="2"/>
        <v>0</v>
      </c>
      <c r="U16" s="7"/>
      <c r="V16" s="7"/>
      <c r="W16" s="7"/>
      <c r="X16" s="3"/>
    </row>
    <row r="17">
      <c r="A17" s="3"/>
      <c r="B17" s="7"/>
      <c r="C17" s="254" t="s">
        <v>232</v>
      </c>
      <c r="D17" s="191"/>
      <c r="E17" s="191"/>
      <c r="F17" s="191"/>
      <c r="G17" s="191"/>
      <c r="H17" s="191"/>
      <c r="I17" s="257">
        <v>0.0</v>
      </c>
      <c r="J17" s="256" t="b">
        <v>0</v>
      </c>
      <c r="K17" s="252">
        <f t="shared" si="1"/>
        <v>0</v>
      </c>
      <c r="L17" s="254" t="s">
        <v>232</v>
      </c>
      <c r="M17" s="191"/>
      <c r="N17" s="191"/>
      <c r="O17" s="191"/>
      <c r="P17" s="191"/>
      <c r="Q17" s="191"/>
      <c r="R17" s="257">
        <v>0.0</v>
      </c>
      <c r="S17" s="256" t="b">
        <v>0</v>
      </c>
      <c r="T17" s="253">
        <f t="shared" si="2"/>
        <v>0</v>
      </c>
      <c r="U17" s="7"/>
      <c r="V17" s="7"/>
      <c r="W17" s="7"/>
      <c r="X17" s="3"/>
    </row>
    <row r="18">
      <c r="A18" s="47"/>
      <c r="B18" s="7"/>
      <c r="C18" s="254" t="s">
        <v>278</v>
      </c>
      <c r="D18" s="191"/>
      <c r="E18" s="191"/>
      <c r="F18" s="191"/>
      <c r="G18" s="191"/>
      <c r="H18" s="191"/>
      <c r="I18" s="257">
        <v>0.0</v>
      </c>
      <c r="J18" s="256" t="b">
        <v>0</v>
      </c>
      <c r="K18" s="252">
        <f t="shared" si="1"/>
        <v>0</v>
      </c>
      <c r="L18" s="254" t="s">
        <v>278</v>
      </c>
      <c r="M18" s="191"/>
      <c r="N18" s="191"/>
      <c r="O18" s="191"/>
      <c r="P18" s="191"/>
      <c r="Q18" s="191"/>
      <c r="R18" s="257">
        <v>0.0</v>
      </c>
      <c r="S18" s="256" t="b">
        <v>0</v>
      </c>
      <c r="T18" s="253">
        <f t="shared" si="2"/>
        <v>0</v>
      </c>
      <c r="U18" s="7"/>
      <c r="V18" s="7"/>
      <c r="W18" s="7"/>
      <c r="X18" s="3"/>
    </row>
    <row r="19">
      <c r="A19" s="47"/>
      <c r="B19" s="7"/>
      <c r="C19" s="254" t="s">
        <v>279</v>
      </c>
      <c r="D19" s="191"/>
      <c r="E19" s="191"/>
      <c r="F19" s="191"/>
      <c r="G19" s="191"/>
      <c r="H19" s="191"/>
      <c r="I19" s="257">
        <v>0.0</v>
      </c>
      <c r="J19" s="256" t="b">
        <v>0</v>
      </c>
      <c r="K19" s="252">
        <f t="shared" si="1"/>
        <v>0</v>
      </c>
      <c r="L19" s="254" t="s">
        <v>279</v>
      </c>
      <c r="M19" s="191"/>
      <c r="N19" s="191"/>
      <c r="O19" s="191"/>
      <c r="P19" s="191"/>
      <c r="Q19" s="191"/>
      <c r="R19" s="257">
        <v>0.0</v>
      </c>
      <c r="S19" s="256" t="b">
        <v>0</v>
      </c>
      <c r="T19" s="253">
        <f t="shared" si="2"/>
        <v>0</v>
      </c>
      <c r="U19" s="7"/>
      <c r="V19" s="7"/>
      <c r="W19" s="7"/>
      <c r="X19" s="3"/>
    </row>
    <row r="20">
      <c r="A20" s="47"/>
      <c r="B20" s="93"/>
      <c r="C20" s="254" t="s">
        <v>280</v>
      </c>
      <c r="D20" s="191"/>
      <c r="E20" s="191"/>
      <c r="F20" s="191"/>
      <c r="G20" s="191"/>
      <c r="H20" s="191"/>
      <c r="I20" s="257">
        <v>0.0</v>
      </c>
      <c r="J20" s="256" t="b">
        <v>0</v>
      </c>
      <c r="K20" s="252">
        <f t="shared" si="1"/>
        <v>0</v>
      </c>
      <c r="L20" s="254" t="s">
        <v>280</v>
      </c>
      <c r="M20" s="191"/>
      <c r="N20" s="191"/>
      <c r="O20" s="191"/>
      <c r="P20" s="191"/>
      <c r="Q20" s="191"/>
      <c r="R20" s="257">
        <v>0.0</v>
      </c>
      <c r="S20" s="256" t="b">
        <v>0</v>
      </c>
      <c r="T20" s="253">
        <f t="shared" si="2"/>
        <v>0</v>
      </c>
      <c r="U20" s="7"/>
      <c r="V20" s="7"/>
      <c r="W20" s="7"/>
      <c r="X20" s="3"/>
    </row>
    <row r="21">
      <c r="A21" s="49"/>
      <c r="B21" s="51"/>
      <c r="C21" s="254" t="s">
        <v>281</v>
      </c>
      <c r="D21" s="191"/>
      <c r="E21" s="191"/>
      <c r="F21" s="191"/>
      <c r="G21" s="191"/>
      <c r="H21" s="191"/>
      <c r="I21" s="257">
        <v>0.0</v>
      </c>
      <c r="J21" s="256" t="b">
        <v>0</v>
      </c>
      <c r="K21" s="252">
        <f t="shared" si="1"/>
        <v>0</v>
      </c>
      <c r="L21" s="254" t="s">
        <v>281</v>
      </c>
      <c r="M21" s="191"/>
      <c r="N21" s="191"/>
      <c r="O21" s="191"/>
      <c r="P21" s="191"/>
      <c r="Q21" s="191"/>
      <c r="R21" s="257">
        <v>0.0</v>
      </c>
      <c r="S21" s="256" t="b">
        <v>0</v>
      </c>
      <c r="T21" s="253">
        <f t="shared" si="2"/>
        <v>0</v>
      </c>
      <c r="U21" s="7"/>
      <c r="V21" s="7"/>
      <c r="W21" s="7"/>
      <c r="X21" s="3"/>
    </row>
    <row r="22">
      <c r="A22" s="49"/>
      <c r="B22" s="51"/>
      <c r="C22" s="254" t="s">
        <v>282</v>
      </c>
      <c r="D22" s="191"/>
      <c r="E22" s="191"/>
      <c r="F22" s="191"/>
      <c r="G22" s="191"/>
      <c r="H22" s="191"/>
      <c r="I22" s="257">
        <v>0.0</v>
      </c>
      <c r="J22" s="256" t="b">
        <v>0</v>
      </c>
      <c r="K22" s="252">
        <f t="shared" si="1"/>
        <v>0</v>
      </c>
      <c r="L22" s="254" t="s">
        <v>282</v>
      </c>
      <c r="M22" s="191"/>
      <c r="N22" s="191"/>
      <c r="O22" s="191"/>
      <c r="P22" s="191"/>
      <c r="Q22" s="191"/>
      <c r="R22" s="257">
        <v>0.0</v>
      </c>
      <c r="S22" s="256" t="b">
        <v>0</v>
      </c>
      <c r="T22" s="253">
        <f t="shared" si="2"/>
        <v>0</v>
      </c>
      <c r="U22" s="7"/>
      <c r="V22" s="7"/>
      <c r="W22" s="7"/>
      <c r="X22" s="3"/>
    </row>
    <row r="23">
      <c r="A23" s="49"/>
      <c r="B23" s="51"/>
      <c r="C23" s="254" t="s">
        <v>283</v>
      </c>
      <c r="D23" s="191"/>
      <c r="E23" s="191"/>
      <c r="F23" s="191"/>
      <c r="G23" s="191"/>
      <c r="H23" s="191"/>
      <c r="I23" s="257">
        <v>0.0</v>
      </c>
      <c r="J23" s="256" t="b">
        <v>0</v>
      </c>
      <c r="K23" s="252">
        <f t="shared" si="1"/>
        <v>0</v>
      </c>
      <c r="L23" s="254" t="s">
        <v>283</v>
      </c>
      <c r="M23" s="191"/>
      <c r="N23" s="191"/>
      <c r="O23" s="191"/>
      <c r="P23" s="191"/>
      <c r="Q23" s="191"/>
      <c r="R23" s="257">
        <v>0.0</v>
      </c>
      <c r="S23" s="256" t="b">
        <v>0</v>
      </c>
      <c r="T23" s="253">
        <f t="shared" si="2"/>
        <v>0</v>
      </c>
      <c r="U23" s="7"/>
      <c r="V23" s="7"/>
      <c r="W23" s="7"/>
      <c r="X23" s="3"/>
    </row>
    <row r="24">
      <c r="A24" s="49"/>
      <c r="B24" s="51"/>
      <c r="C24" s="254" t="s">
        <v>284</v>
      </c>
      <c r="D24" s="191"/>
      <c r="E24" s="191"/>
      <c r="F24" s="191"/>
      <c r="G24" s="191"/>
      <c r="H24" s="191"/>
      <c r="I24" s="257">
        <v>0.0</v>
      </c>
      <c r="J24" s="256" t="b">
        <v>0</v>
      </c>
      <c r="K24" s="252">
        <f t="shared" si="1"/>
        <v>0</v>
      </c>
      <c r="L24" s="254" t="s">
        <v>284</v>
      </c>
      <c r="M24" s="191"/>
      <c r="N24" s="191"/>
      <c r="O24" s="191"/>
      <c r="P24" s="191"/>
      <c r="Q24" s="191"/>
      <c r="R24" s="257">
        <v>0.0</v>
      </c>
      <c r="S24" s="256" t="b">
        <v>0</v>
      </c>
      <c r="T24" s="253">
        <f t="shared" si="2"/>
        <v>0</v>
      </c>
      <c r="U24" s="7"/>
      <c r="V24" s="7"/>
      <c r="W24" s="7"/>
      <c r="X24" s="3"/>
    </row>
    <row r="25">
      <c r="A25" s="49"/>
      <c r="B25" s="51"/>
      <c r="C25" s="254" t="s">
        <v>285</v>
      </c>
      <c r="D25" s="191"/>
      <c r="E25" s="191"/>
      <c r="F25" s="191"/>
      <c r="G25" s="191"/>
      <c r="H25" s="191"/>
      <c r="I25" s="257">
        <v>0.0</v>
      </c>
      <c r="J25" s="256" t="b">
        <v>0</v>
      </c>
      <c r="K25" s="252">
        <f t="shared" si="1"/>
        <v>0</v>
      </c>
      <c r="L25" s="254" t="s">
        <v>285</v>
      </c>
      <c r="M25" s="191"/>
      <c r="N25" s="191"/>
      <c r="O25" s="191"/>
      <c r="P25" s="191"/>
      <c r="Q25" s="191"/>
      <c r="R25" s="257">
        <v>0.0</v>
      </c>
      <c r="S25" s="256" t="b">
        <v>0</v>
      </c>
      <c r="T25" s="253">
        <f t="shared" si="2"/>
        <v>0</v>
      </c>
      <c r="U25" s="7"/>
      <c r="V25" s="7"/>
      <c r="W25" s="7"/>
      <c r="X25" s="3"/>
    </row>
    <row r="26">
      <c r="A26" s="49"/>
      <c r="B26" s="51"/>
      <c r="C26" s="254" t="s">
        <v>286</v>
      </c>
      <c r="D26" s="191"/>
      <c r="E26" s="191"/>
      <c r="F26" s="191"/>
      <c r="G26" s="191"/>
      <c r="H26" s="191"/>
      <c r="I26" s="257">
        <v>0.0</v>
      </c>
      <c r="J26" s="256" t="b">
        <v>0</v>
      </c>
      <c r="K26" s="252">
        <f t="shared" si="1"/>
        <v>0</v>
      </c>
      <c r="L26" s="254" t="s">
        <v>286</v>
      </c>
      <c r="M26" s="191"/>
      <c r="N26" s="191"/>
      <c r="O26" s="191"/>
      <c r="P26" s="191"/>
      <c r="Q26" s="191"/>
      <c r="R26" s="257">
        <v>0.0</v>
      </c>
      <c r="S26" s="256" t="b">
        <v>0</v>
      </c>
      <c r="T26" s="253">
        <f t="shared" si="2"/>
        <v>0</v>
      </c>
      <c r="U26" s="7"/>
      <c r="V26" s="7"/>
      <c r="W26" s="7"/>
      <c r="X26" s="3"/>
    </row>
    <row r="27">
      <c r="A27" s="49"/>
      <c r="B27" s="51"/>
      <c r="C27" s="254" t="s">
        <v>287</v>
      </c>
      <c r="D27" s="191"/>
      <c r="E27" s="191"/>
      <c r="F27" s="191"/>
      <c r="G27" s="191"/>
      <c r="H27" s="191"/>
      <c r="I27" s="257">
        <v>0.0</v>
      </c>
      <c r="J27" s="256" t="b">
        <v>0</v>
      </c>
      <c r="K27" s="252">
        <f t="shared" si="1"/>
        <v>0</v>
      </c>
      <c r="L27" s="254" t="s">
        <v>287</v>
      </c>
      <c r="M27" s="191"/>
      <c r="N27" s="191"/>
      <c r="O27" s="191"/>
      <c r="P27" s="191"/>
      <c r="Q27" s="191"/>
      <c r="R27" s="257">
        <v>0.0</v>
      </c>
      <c r="S27" s="256" t="b">
        <v>0</v>
      </c>
      <c r="T27" s="253">
        <f t="shared" si="2"/>
        <v>0</v>
      </c>
      <c r="U27" s="7"/>
      <c r="V27" s="7"/>
      <c r="W27" s="7"/>
      <c r="X27" s="3"/>
    </row>
    <row r="28">
      <c r="A28" s="49"/>
      <c r="B28" s="51"/>
      <c r="C28" s="254" t="s">
        <v>288</v>
      </c>
      <c r="D28" s="191"/>
      <c r="E28" s="191"/>
      <c r="F28" s="191"/>
      <c r="G28" s="191"/>
      <c r="H28" s="191"/>
      <c r="I28" s="257">
        <v>0.0</v>
      </c>
      <c r="J28" s="256" t="b">
        <v>0</v>
      </c>
      <c r="K28" s="252">
        <f t="shared" si="1"/>
        <v>0</v>
      </c>
      <c r="L28" s="254" t="s">
        <v>288</v>
      </c>
      <c r="M28" s="191"/>
      <c r="N28" s="191"/>
      <c r="O28" s="191"/>
      <c r="P28" s="191"/>
      <c r="Q28" s="191"/>
      <c r="R28" s="257">
        <v>0.0</v>
      </c>
      <c r="S28" s="256" t="b">
        <v>0</v>
      </c>
      <c r="T28" s="253">
        <f t="shared" si="2"/>
        <v>0</v>
      </c>
      <c r="U28" s="7"/>
      <c r="V28" s="7"/>
      <c r="W28" s="7"/>
      <c r="X28" s="3"/>
    </row>
    <row r="29">
      <c r="A29" s="49"/>
      <c r="B29" s="51"/>
      <c r="C29" s="254" t="s">
        <v>289</v>
      </c>
      <c r="D29" s="191"/>
      <c r="E29" s="191"/>
      <c r="F29" s="191"/>
      <c r="G29" s="191"/>
      <c r="H29" s="191"/>
      <c r="I29" s="257">
        <v>0.0</v>
      </c>
      <c r="J29" s="256" t="b">
        <v>0</v>
      </c>
      <c r="K29" s="252">
        <f t="shared" si="1"/>
        <v>0</v>
      </c>
      <c r="L29" s="254" t="s">
        <v>289</v>
      </c>
      <c r="M29" s="191"/>
      <c r="N29" s="191"/>
      <c r="O29" s="191"/>
      <c r="P29" s="191"/>
      <c r="Q29" s="191"/>
      <c r="R29" s="257">
        <v>0.0</v>
      </c>
      <c r="S29" s="256" t="b">
        <v>0</v>
      </c>
      <c r="T29" s="253">
        <f t="shared" si="2"/>
        <v>0</v>
      </c>
      <c r="U29" s="7"/>
      <c r="V29" s="7"/>
      <c r="W29" s="7"/>
      <c r="X29" s="3"/>
    </row>
    <row r="30">
      <c r="A30" s="3"/>
      <c r="B30" s="7"/>
      <c r="C30" s="254" t="s">
        <v>290</v>
      </c>
      <c r="D30" s="191"/>
      <c r="E30" s="191"/>
      <c r="F30" s="191"/>
      <c r="G30" s="191"/>
      <c r="H30" s="191"/>
      <c r="I30" s="257">
        <v>0.0</v>
      </c>
      <c r="J30" s="256" t="b">
        <v>0</v>
      </c>
      <c r="K30" s="252">
        <f t="shared" si="1"/>
        <v>0</v>
      </c>
      <c r="L30" s="254" t="s">
        <v>290</v>
      </c>
      <c r="M30" s="191"/>
      <c r="N30" s="191"/>
      <c r="O30" s="191"/>
      <c r="P30" s="191"/>
      <c r="Q30" s="191"/>
      <c r="R30" s="257">
        <v>0.0</v>
      </c>
      <c r="S30" s="256" t="b">
        <v>0</v>
      </c>
      <c r="T30" s="253">
        <f t="shared" si="2"/>
        <v>0</v>
      </c>
      <c r="U30" s="7"/>
      <c r="V30" s="7"/>
      <c r="W30" s="7"/>
      <c r="X30" s="3"/>
    </row>
    <row r="31">
      <c r="A31" s="3"/>
      <c r="B31" s="7"/>
      <c r="C31" s="254" t="s">
        <v>291</v>
      </c>
      <c r="D31" s="191"/>
      <c r="E31" s="191"/>
      <c r="F31" s="191"/>
      <c r="G31" s="191"/>
      <c r="H31" s="191"/>
      <c r="I31" s="257">
        <v>0.0</v>
      </c>
      <c r="J31" s="256" t="b">
        <v>0</v>
      </c>
      <c r="K31" s="252">
        <f t="shared" si="1"/>
        <v>0</v>
      </c>
      <c r="L31" s="254" t="s">
        <v>291</v>
      </c>
      <c r="M31" s="191"/>
      <c r="N31" s="191"/>
      <c r="O31" s="191"/>
      <c r="P31" s="191"/>
      <c r="Q31" s="191"/>
      <c r="R31" s="257">
        <v>0.0</v>
      </c>
      <c r="S31" s="256" t="b">
        <v>0</v>
      </c>
      <c r="T31" s="253">
        <f t="shared" si="2"/>
        <v>0</v>
      </c>
      <c r="U31" s="7"/>
      <c r="V31" s="7"/>
      <c r="W31" s="7"/>
      <c r="X31" s="3"/>
    </row>
    <row r="32">
      <c r="A32" s="3"/>
      <c r="B32" s="7"/>
      <c r="C32" s="254" t="s">
        <v>292</v>
      </c>
      <c r="D32" s="191"/>
      <c r="E32" s="191"/>
      <c r="F32" s="191"/>
      <c r="G32" s="191"/>
      <c r="H32" s="191"/>
      <c r="I32" s="257">
        <v>0.0</v>
      </c>
      <c r="J32" s="256" t="b">
        <v>0</v>
      </c>
      <c r="K32" s="252">
        <f t="shared" si="1"/>
        <v>0</v>
      </c>
      <c r="L32" s="254" t="s">
        <v>292</v>
      </c>
      <c r="M32" s="191"/>
      <c r="N32" s="191"/>
      <c r="O32" s="191"/>
      <c r="P32" s="191"/>
      <c r="Q32" s="191"/>
      <c r="R32" s="257">
        <v>0.0</v>
      </c>
      <c r="S32" s="256" t="b">
        <v>0</v>
      </c>
      <c r="T32" s="253">
        <f t="shared" si="2"/>
        <v>0</v>
      </c>
      <c r="U32" s="7"/>
      <c r="V32" s="7"/>
      <c r="W32" s="7"/>
      <c r="X32" s="3"/>
    </row>
    <row r="33">
      <c r="A33" s="3"/>
      <c r="B33" s="7"/>
      <c r="C33" s="254" t="s">
        <v>293</v>
      </c>
      <c r="D33" s="191"/>
      <c r="E33" s="191"/>
      <c r="F33" s="191"/>
      <c r="G33" s="191"/>
      <c r="H33" s="191"/>
      <c r="I33" s="257">
        <v>0.0</v>
      </c>
      <c r="J33" s="256" t="b">
        <v>0</v>
      </c>
      <c r="K33" s="252">
        <f t="shared" si="1"/>
        <v>0</v>
      </c>
      <c r="L33" s="254" t="s">
        <v>293</v>
      </c>
      <c r="M33" s="191"/>
      <c r="N33" s="191"/>
      <c r="O33" s="191"/>
      <c r="P33" s="191"/>
      <c r="Q33" s="191"/>
      <c r="R33" s="257">
        <v>0.0</v>
      </c>
      <c r="S33" s="256" t="b">
        <v>0</v>
      </c>
      <c r="T33" s="253">
        <f t="shared" si="2"/>
        <v>0</v>
      </c>
      <c r="U33" s="7"/>
      <c r="V33" s="7"/>
      <c r="W33" s="7"/>
      <c r="X33" s="3"/>
    </row>
    <row r="34">
      <c r="A34" s="3"/>
      <c r="B34" s="7"/>
      <c r="C34" s="254" t="s">
        <v>294</v>
      </c>
      <c r="D34" s="191"/>
      <c r="E34" s="191"/>
      <c r="F34" s="191"/>
      <c r="G34" s="191"/>
      <c r="H34" s="191"/>
      <c r="I34" s="257">
        <v>0.0</v>
      </c>
      <c r="J34" s="256" t="b">
        <v>0</v>
      </c>
      <c r="K34" s="252">
        <f t="shared" si="1"/>
        <v>0</v>
      </c>
      <c r="L34" s="254" t="s">
        <v>294</v>
      </c>
      <c r="M34" s="191"/>
      <c r="N34" s="191"/>
      <c r="O34" s="191"/>
      <c r="P34" s="191"/>
      <c r="Q34" s="191"/>
      <c r="R34" s="257">
        <v>0.0</v>
      </c>
      <c r="S34" s="256" t="b">
        <v>0</v>
      </c>
      <c r="T34" s="253">
        <f t="shared" si="2"/>
        <v>0</v>
      </c>
      <c r="U34" s="7"/>
      <c r="V34" s="7"/>
      <c r="W34" s="7"/>
      <c r="X34" s="3"/>
    </row>
    <row r="35">
      <c r="A35" s="3"/>
      <c r="B35" s="7"/>
      <c r="C35" s="254" t="s">
        <v>295</v>
      </c>
      <c r="D35" s="191"/>
      <c r="E35" s="191"/>
      <c r="F35" s="191"/>
      <c r="G35" s="191"/>
      <c r="H35" s="191"/>
      <c r="I35" s="257">
        <v>0.0</v>
      </c>
      <c r="J35" s="256" t="b">
        <v>0</v>
      </c>
      <c r="K35" s="252">
        <f t="shared" si="1"/>
        <v>0</v>
      </c>
      <c r="L35" s="254" t="s">
        <v>295</v>
      </c>
      <c r="M35" s="191"/>
      <c r="N35" s="191"/>
      <c r="O35" s="191"/>
      <c r="P35" s="191"/>
      <c r="Q35" s="191"/>
      <c r="R35" s="257">
        <v>0.0</v>
      </c>
      <c r="S35" s="256" t="b">
        <v>0</v>
      </c>
      <c r="T35" s="253">
        <f t="shared" si="2"/>
        <v>0</v>
      </c>
      <c r="U35" s="7"/>
      <c r="V35" s="7"/>
      <c r="W35" s="7"/>
      <c r="X35" s="3"/>
    </row>
    <row r="36">
      <c r="A36" s="3"/>
      <c r="B36" s="7"/>
      <c r="C36" s="254" t="s">
        <v>296</v>
      </c>
      <c r="D36" s="191"/>
      <c r="E36" s="191"/>
      <c r="F36" s="191"/>
      <c r="G36" s="191"/>
      <c r="H36" s="191"/>
      <c r="I36" s="257">
        <v>0.0</v>
      </c>
      <c r="J36" s="256" t="b">
        <v>0</v>
      </c>
      <c r="K36" s="252">
        <f t="shared" si="1"/>
        <v>0</v>
      </c>
      <c r="L36" s="254" t="s">
        <v>296</v>
      </c>
      <c r="M36" s="191"/>
      <c r="N36" s="191"/>
      <c r="O36" s="191"/>
      <c r="P36" s="191"/>
      <c r="Q36" s="191"/>
      <c r="R36" s="257">
        <v>0.0</v>
      </c>
      <c r="S36" s="256" t="b">
        <v>0</v>
      </c>
      <c r="T36" s="253">
        <f t="shared" si="2"/>
        <v>0</v>
      </c>
      <c r="U36" s="7"/>
      <c r="V36" s="7"/>
      <c r="W36" s="7"/>
      <c r="X36" s="3"/>
    </row>
    <row r="37">
      <c r="A37" s="3"/>
      <c r="B37" s="7"/>
      <c r="C37" s="254" t="s">
        <v>297</v>
      </c>
      <c r="D37" s="191"/>
      <c r="E37" s="191"/>
      <c r="F37" s="191"/>
      <c r="G37" s="191"/>
      <c r="H37" s="191"/>
      <c r="I37" s="257">
        <v>0.0</v>
      </c>
      <c r="J37" s="256" t="b">
        <v>0</v>
      </c>
      <c r="K37" s="252">
        <f t="shared" si="1"/>
        <v>0</v>
      </c>
      <c r="L37" s="254" t="s">
        <v>297</v>
      </c>
      <c r="M37" s="191"/>
      <c r="N37" s="191"/>
      <c r="O37" s="191"/>
      <c r="P37" s="191"/>
      <c r="Q37" s="191"/>
      <c r="R37" s="257">
        <v>0.0</v>
      </c>
      <c r="S37" s="256" t="b">
        <v>0</v>
      </c>
      <c r="T37" s="253">
        <f t="shared" si="2"/>
        <v>0</v>
      </c>
      <c r="U37" s="7"/>
      <c r="V37" s="7"/>
      <c r="W37" s="7"/>
      <c r="X37" s="3"/>
    </row>
    <row r="38">
      <c r="A38" s="3"/>
      <c r="B38" s="7"/>
      <c r="C38" s="254" t="s">
        <v>298</v>
      </c>
      <c r="D38" s="191"/>
      <c r="E38" s="191"/>
      <c r="F38" s="191"/>
      <c r="G38" s="191"/>
      <c r="H38" s="191"/>
      <c r="I38" s="257">
        <v>0.0</v>
      </c>
      <c r="J38" s="256" t="b">
        <v>0</v>
      </c>
      <c r="K38" s="252">
        <f t="shared" si="1"/>
        <v>0</v>
      </c>
      <c r="L38" s="254" t="s">
        <v>298</v>
      </c>
      <c r="M38" s="191"/>
      <c r="N38" s="191"/>
      <c r="O38" s="191"/>
      <c r="P38" s="191"/>
      <c r="Q38" s="191"/>
      <c r="R38" s="257">
        <v>0.0</v>
      </c>
      <c r="S38" s="256" t="b">
        <v>0</v>
      </c>
      <c r="T38" s="253">
        <f t="shared" si="2"/>
        <v>0</v>
      </c>
      <c r="U38" s="7"/>
      <c r="V38" s="7"/>
      <c r="W38" s="7"/>
      <c r="X38" s="3"/>
    </row>
    <row r="39">
      <c r="A39" s="3"/>
      <c r="B39" s="7"/>
      <c r="C39" s="254" t="s">
        <v>299</v>
      </c>
      <c r="D39" s="191"/>
      <c r="E39" s="191"/>
      <c r="F39" s="191"/>
      <c r="G39" s="191"/>
      <c r="H39" s="191"/>
      <c r="I39" s="257">
        <v>0.0</v>
      </c>
      <c r="J39" s="256" t="b">
        <v>0</v>
      </c>
      <c r="K39" s="252">
        <f t="shared" si="1"/>
        <v>0</v>
      </c>
      <c r="L39" s="254" t="s">
        <v>299</v>
      </c>
      <c r="M39" s="191"/>
      <c r="N39" s="191"/>
      <c r="O39" s="191"/>
      <c r="P39" s="191"/>
      <c r="Q39" s="191"/>
      <c r="R39" s="257">
        <v>0.0</v>
      </c>
      <c r="S39" s="256" t="b">
        <v>0</v>
      </c>
      <c r="T39" s="253">
        <f t="shared" si="2"/>
        <v>0</v>
      </c>
      <c r="U39" s="7"/>
      <c r="V39" s="7"/>
      <c r="W39" s="7"/>
      <c r="X39" s="3"/>
    </row>
    <row r="40">
      <c r="A40" s="3"/>
      <c r="B40" s="7"/>
      <c r="C40" s="254" t="s">
        <v>300</v>
      </c>
      <c r="D40" s="191"/>
      <c r="E40" s="191"/>
      <c r="F40" s="191"/>
      <c r="G40" s="191"/>
      <c r="H40" s="191"/>
      <c r="I40" s="257">
        <v>0.0</v>
      </c>
      <c r="J40" s="256" t="b">
        <v>0</v>
      </c>
      <c r="K40" s="252">
        <f t="shared" si="1"/>
        <v>0</v>
      </c>
      <c r="L40" s="254" t="s">
        <v>300</v>
      </c>
      <c r="M40" s="191"/>
      <c r="N40" s="191"/>
      <c r="O40" s="191"/>
      <c r="P40" s="191"/>
      <c r="Q40" s="191"/>
      <c r="R40" s="257">
        <v>0.0</v>
      </c>
      <c r="S40" s="256" t="b">
        <v>0</v>
      </c>
      <c r="T40" s="253">
        <f t="shared" si="2"/>
        <v>0</v>
      </c>
      <c r="U40" s="7"/>
      <c r="V40" s="7"/>
      <c r="W40" s="7"/>
      <c r="X40" s="3"/>
    </row>
    <row r="41">
      <c r="A41" s="3"/>
      <c r="B41" s="7"/>
      <c r="C41" s="254" t="s">
        <v>301</v>
      </c>
      <c r="D41" s="191"/>
      <c r="E41" s="191"/>
      <c r="F41" s="191"/>
      <c r="G41" s="191"/>
      <c r="H41" s="191"/>
      <c r="I41" s="257">
        <v>0.0</v>
      </c>
      <c r="J41" s="256" t="b">
        <v>0</v>
      </c>
      <c r="K41" s="252">
        <f t="shared" si="1"/>
        <v>0</v>
      </c>
      <c r="L41" s="254" t="s">
        <v>301</v>
      </c>
      <c r="M41" s="191"/>
      <c r="N41" s="191"/>
      <c r="O41" s="191"/>
      <c r="P41" s="191"/>
      <c r="Q41" s="191"/>
      <c r="R41" s="257">
        <v>0.0</v>
      </c>
      <c r="S41" s="256" t="b">
        <v>0</v>
      </c>
      <c r="T41" s="253">
        <f t="shared" si="2"/>
        <v>0</v>
      </c>
      <c r="U41" s="7"/>
      <c r="V41" s="7"/>
      <c r="W41" s="7"/>
      <c r="X41" s="3"/>
    </row>
    <row r="42">
      <c r="A42" s="3"/>
      <c r="B42" s="7"/>
      <c r="C42" s="254" t="s">
        <v>302</v>
      </c>
      <c r="D42" s="191"/>
      <c r="E42" s="191"/>
      <c r="F42" s="191"/>
      <c r="G42" s="191"/>
      <c r="H42" s="191"/>
      <c r="I42" s="257">
        <v>0.0</v>
      </c>
      <c r="J42" s="256" t="b">
        <v>0</v>
      </c>
      <c r="K42" s="252">
        <f t="shared" si="1"/>
        <v>0</v>
      </c>
      <c r="L42" s="254" t="s">
        <v>302</v>
      </c>
      <c r="M42" s="191"/>
      <c r="N42" s="191"/>
      <c r="O42" s="191"/>
      <c r="P42" s="191"/>
      <c r="Q42" s="191"/>
      <c r="R42" s="257">
        <v>0.0</v>
      </c>
      <c r="S42" s="256" t="b">
        <v>0</v>
      </c>
      <c r="T42" s="253">
        <f t="shared" si="2"/>
        <v>0</v>
      </c>
      <c r="U42" s="7"/>
      <c r="V42" s="7"/>
      <c r="W42" s="7"/>
      <c r="X42" s="3"/>
    </row>
    <row r="43">
      <c r="A43" s="3"/>
      <c r="B43" s="7"/>
      <c r="C43" s="254" t="s">
        <v>303</v>
      </c>
      <c r="D43" s="191"/>
      <c r="E43" s="191"/>
      <c r="F43" s="191"/>
      <c r="G43" s="191"/>
      <c r="H43" s="191"/>
      <c r="I43" s="257">
        <v>0.0</v>
      </c>
      <c r="J43" s="256" t="b">
        <v>0</v>
      </c>
      <c r="K43" s="252">
        <f t="shared" si="1"/>
        <v>0</v>
      </c>
      <c r="L43" s="254" t="s">
        <v>303</v>
      </c>
      <c r="M43" s="191"/>
      <c r="N43" s="191"/>
      <c r="O43" s="191"/>
      <c r="P43" s="191"/>
      <c r="Q43" s="191"/>
      <c r="R43" s="257">
        <v>0.0</v>
      </c>
      <c r="S43" s="256" t="b">
        <v>0</v>
      </c>
      <c r="T43" s="253">
        <f t="shared" si="2"/>
        <v>0</v>
      </c>
      <c r="U43" s="7"/>
      <c r="V43" s="7"/>
      <c r="W43" s="7"/>
      <c r="X43" s="3"/>
    </row>
    <row r="44">
      <c r="A44" s="3"/>
      <c r="B44" s="7"/>
      <c r="C44" s="254" t="s">
        <v>304</v>
      </c>
      <c r="D44" s="191"/>
      <c r="E44" s="191"/>
      <c r="F44" s="191"/>
      <c r="G44" s="191"/>
      <c r="H44" s="191"/>
      <c r="I44" s="257">
        <v>0.0</v>
      </c>
      <c r="J44" s="256" t="b">
        <v>0</v>
      </c>
      <c r="K44" s="252">
        <f t="shared" si="1"/>
        <v>0</v>
      </c>
      <c r="L44" s="254" t="s">
        <v>304</v>
      </c>
      <c r="M44" s="191"/>
      <c r="N44" s="191"/>
      <c r="O44" s="191"/>
      <c r="P44" s="191"/>
      <c r="Q44" s="191"/>
      <c r="R44" s="257">
        <v>0.0</v>
      </c>
      <c r="S44" s="256" t="b">
        <v>0</v>
      </c>
      <c r="T44" s="253">
        <f t="shared" si="2"/>
        <v>0</v>
      </c>
      <c r="U44" s="7"/>
      <c r="V44" s="7"/>
      <c r="W44" s="7"/>
      <c r="X44" s="3"/>
    </row>
    <row r="45">
      <c r="A45" s="3"/>
      <c r="B45" s="7"/>
      <c r="C45" s="254" t="s">
        <v>305</v>
      </c>
      <c r="D45" s="191"/>
      <c r="E45" s="191"/>
      <c r="F45" s="191"/>
      <c r="G45" s="191"/>
      <c r="H45" s="191"/>
      <c r="I45" s="257">
        <v>0.0</v>
      </c>
      <c r="J45" s="256" t="b">
        <v>0</v>
      </c>
      <c r="K45" s="252">
        <f t="shared" si="1"/>
        <v>0</v>
      </c>
      <c r="L45" s="254" t="s">
        <v>305</v>
      </c>
      <c r="M45" s="191"/>
      <c r="N45" s="191"/>
      <c r="O45" s="191"/>
      <c r="P45" s="191"/>
      <c r="Q45" s="191"/>
      <c r="R45" s="257">
        <v>0.0</v>
      </c>
      <c r="S45" s="256" t="b">
        <v>0</v>
      </c>
      <c r="T45" s="253">
        <f t="shared" si="2"/>
        <v>0</v>
      </c>
      <c r="U45" s="7"/>
      <c r="V45" s="7"/>
      <c r="W45" s="7"/>
      <c r="X45" s="3"/>
    </row>
    <row r="46">
      <c r="A46" s="3"/>
      <c r="B46" s="7"/>
      <c r="C46" s="254" t="s">
        <v>306</v>
      </c>
      <c r="D46" s="191"/>
      <c r="E46" s="191"/>
      <c r="F46" s="191"/>
      <c r="G46" s="191"/>
      <c r="H46" s="191"/>
      <c r="I46" s="257">
        <v>0.0</v>
      </c>
      <c r="J46" s="256" t="b">
        <v>0</v>
      </c>
      <c r="K46" s="252">
        <f t="shared" si="1"/>
        <v>0</v>
      </c>
      <c r="L46" s="254" t="s">
        <v>306</v>
      </c>
      <c r="M46" s="191"/>
      <c r="N46" s="191"/>
      <c r="O46" s="191"/>
      <c r="P46" s="191"/>
      <c r="Q46" s="191"/>
      <c r="R46" s="257">
        <v>0.0</v>
      </c>
      <c r="S46" s="256" t="b">
        <v>0</v>
      </c>
      <c r="T46" s="253">
        <f t="shared" si="2"/>
        <v>0</v>
      </c>
      <c r="U46" s="7"/>
      <c r="V46" s="7"/>
      <c r="W46" s="7"/>
      <c r="X46" s="3"/>
    </row>
    <row r="47">
      <c r="A47" s="3"/>
      <c r="B47" s="7"/>
      <c r="C47" s="254" t="s">
        <v>307</v>
      </c>
      <c r="D47" s="191"/>
      <c r="E47" s="191"/>
      <c r="F47" s="191"/>
      <c r="G47" s="191"/>
      <c r="H47" s="191"/>
      <c r="I47" s="257">
        <v>0.0</v>
      </c>
      <c r="J47" s="256" t="b">
        <v>0</v>
      </c>
      <c r="K47" s="252">
        <f t="shared" si="1"/>
        <v>0</v>
      </c>
      <c r="L47" s="254" t="s">
        <v>307</v>
      </c>
      <c r="M47" s="191"/>
      <c r="N47" s="191"/>
      <c r="O47" s="191"/>
      <c r="P47" s="191"/>
      <c r="Q47" s="191"/>
      <c r="R47" s="257">
        <v>0.0</v>
      </c>
      <c r="S47" s="256" t="b">
        <v>0</v>
      </c>
      <c r="T47" s="253">
        <f t="shared" si="2"/>
        <v>0</v>
      </c>
      <c r="U47" s="7"/>
      <c r="V47" s="7"/>
      <c r="W47" s="7"/>
      <c r="X47" s="3"/>
    </row>
    <row r="48">
      <c r="A48" s="3"/>
      <c r="B48" s="7"/>
      <c r="C48" s="254" t="s">
        <v>308</v>
      </c>
      <c r="D48" s="191"/>
      <c r="E48" s="191"/>
      <c r="F48" s="191"/>
      <c r="G48" s="191"/>
      <c r="H48" s="191"/>
      <c r="I48" s="257">
        <v>0.0</v>
      </c>
      <c r="J48" s="256" t="b">
        <v>0</v>
      </c>
      <c r="K48" s="252">
        <f t="shared" si="1"/>
        <v>0</v>
      </c>
      <c r="L48" s="254" t="s">
        <v>308</v>
      </c>
      <c r="M48" s="191"/>
      <c r="N48" s="191"/>
      <c r="O48" s="191"/>
      <c r="P48" s="191"/>
      <c r="Q48" s="191"/>
      <c r="R48" s="257">
        <v>0.0</v>
      </c>
      <c r="S48" s="256" t="b">
        <v>0</v>
      </c>
      <c r="T48" s="253">
        <f t="shared" si="2"/>
        <v>0</v>
      </c>
      <c r="U48" s="7"/>
      <c r="V48" s="7"/>
      <c r="W48" s="7"/>
      <c r="X48" s="3"/>
    </row>
    <row r="49">
      <c r="A49" s="3"/>
      <c r="B49" s="7"/>
      <c r="C49" s="254" t="s">
        <v>309</v>
      </c>
      <c r="D49" s="191"/>
      <c r="E49" s="191"/>
      <c r="F49" s="191"/>
      <c r="G49" s="191"/>
      <c r="H49" s="191"/>
      <c r="I49" s="257">
        <v>0.0</v>
      </c>
      <c r="J49" s="256" t="b">
        <v>0</v>
      </c>
      <c r="K49" s="252">
        <f t="shared" si="1"/>
        <v>0</v>
      </c>
      <c r="L49" s="254" t="s">
        <v>309</v>
      </c>
      <c r="M49" s="191"/>
      <c r="N49" s="191"/>
      <c r="O49" s="191"/>
      <c r="P49" s="191"/>
      <c r="Q49" s="191"/>
      <c r="R49" s="257">
        <v>0.0</v>
      </c>
      <c r="S49" s="256" t="b">
        <v>0</v>
      </c>
      <c r="T49" s="253">
        <f t="shared" si="2"/>
        <v>0</v>
      </c>
      <c r="U49" s="7"/>
      <c r="V49" s="7"/>
      <c r="W49" s="7"/>
      <c r="X49" s="3"/>
    </row>
    <row r="50">
      <c r="A50" s="3"/>
      <c r="B50" s="7"/>
      <c r="C50" s="254" t="s">
        <v>310</v>
      </c>
      <c r="D50" s="191"/>
      <c r="E50" s="191"/>
      <c r="F50" s="191"/>
      <c r="G50" s="191"/>
      <c r="H50" s="191"/>
      <c r="I50" s="257">
        <v>0.0</v>
      </c>
      <c r="J50" s="256" t="b">
        <v>0</v>
      </c>
      <c r="K50" s="252">
        <f t="shared" si="1"/>
        <v>0</v>
      </c>
      <c r="L50" s="254" t="s">
        <v>310</v>
      </c>
      <c r="M50" s="191"/>
      <c r="N50" s="191"/>
      <c r="O50" s="191"/>
      <c r="P50" s="191"/>
      <c r="Q50" s="191"/>
      <c r="R50" s="257">
        <v>0.0</v>
      </c>
      <c r="S50" s="256" t="b">
        <v>0</v>
      </c>
      <c r="T50" s="253">
        <f t="shared" si="2"/>
        <v>0</v>
      </c>
      <c r="U50" s="7"/>
      <c r="V50" s="7"/>
      <c r="W50" s="7"/>
      <c r="X50" s="3"/>
    </row>
    <row r="51">
      <c r="A51" s="3"/>
      <c r="B51" s="7"/>
      <c r="C51" s="254" t="s">
        <v>311</v>
      </c>
      <c r="D51" s="191"/>
      <c r="E51" s="191"/>
      <c r="F51" s="191"/>
      <c r="G51" s="191"/>
      <c r="H51" s="191"/>
      <c r="I51" s="257">
        <v>0.0</v>
      </c>
      <c r="J51" s="256" t="b">
        <v>0</v>
      </c>
      <c r="K51" s="252">
        <f t="shared" si="1"/>
        <v>0</v>
      </c>
      <c r="L51" s="254" t="s">
        <v>311</v>
      </c>
      <c r="M51" s="191"/>
      <c r="N51" s="191"/>
      <c r="O51" s="191"/>
      <c r="P51" s="191"/>
      <c r="Q51" s="191"/>
      <c r="R51" s="257">
        <v>0.0</v>
      </c>
      <c r="S51" s="256" t="b">
        <v>0</v>
      </c>
      <c r="T51" s="253">
        <f t="shared" si="2"/>
        <v>0</v>
      </c>
      <c r="U51" s="7"/>
      <c r="V51" s="7"/>
      <c r="W51" s="7"/>
      <c r="X51" s="3"/>
    </row>
    <row r="52">
      <c r="A52" s="3"/>
      <c r="B52" s="7"/>
      <c r="C52" s="254" t="s">
        <v>312</v>
      </c>
      <c r="D52" s="191"/>
      <c r="E52" s="191"/>
      <c r="F52" s="191"/>
      <c r="G52" s="191"/>
      <c r="H52" s="191"/>
      <c r="I52" s="257">
        <v>0.0</v>
      </c>
      <c r="J52" s="256" t="b">
        <v>0</v>
      </c>
      <c r="K52" s="252">
        <f t="shared" si="1"/>
        <v>0</v>
      </c>
      <c r="L52" s="254" t="s">
        <v>312</v>
      </c>
      <c r="M52" s="191"/>
      <c r="N52" s="191"/>
      <c r="O52" s="191"/>
      <c r="P52" s="191"/>
      <c r="Q52" s="191"/>
      <c r="R52" s="257">
        <v>0.0</v>
      </c>
      <c r="S52" s="256" t="b">
        <v>0</v>
      </c>
      <c r="T52" s="253">
        <f t="shared" si="2"/>
        <v>0</v>
      </c>
      <c r="U52" s="7"/>
      <c r="V52" s="7"/>
      <c r="W52" s="7"/>
      <c r="X52" s="3"/>
    </row>
    <row r="53">
      <c r="A53" s="3"/>
      <c r="B53" s="7"/>
      <c r="C53" s="254" t="s">
        <v>313</v>
      </c>
      <c r="D53" s="191"/>
      <c r="E53" s="191"/>
      <c r="F53" s="191"/>
      <c r="G53" s="191"/>
      <c r="H53" s="191"/>
      <c r="I53" s="257">
        <v>0.0</v>
      </c>
      <c r="J53" s="256" t="b">
        <v>0</v>
      </c>
      <c r="K53" s="252">
        <f t="shared" si="1"/>
        <v>0</v>
      </c>
      <c r="L53" s="254" t="s">
        <v>313</v>
      </c>
      <c r="M53" s="191"/>
      <c r="N53" s="191"/>
      <c r="O53" s="191"/>
      <c r="P53" s="191"/>
      <c r="Q53" s="191"/>
      <c r="R53" s="257">
        <v>0.0</v>
      </c>
      <c r="S53" s="256" t="b">
        <v>0</v>
      </c>
      <c r="T53" s="253">
        <f t="shared" si="2"/>
        <v>0</v>
      </c>
      <c r="U53" s="7"/>
      <c r="V53" s="7"/>
      <c r="W53" s="7"/>
      <c r="X53" s="3"/>
    </row>
    <row r="54">
      <c r="A54" s="3"/>
      <c r="B54" s="7"/>
      <c r="C54" s="254" t="s">
        <v>314</v>
      </c>
      <c r="D54" s="191"/>
      <c r="E54" s="191"/>
      <c r="F54" s="191"/>
      <c r="G54" s="191"/>
      <c r="H54" s="191"/>
      <c r="I54" s="257">
        <v>0.0</v>
      </c>
      <c r="J54" s="256" t="b">
        <v>0</v>
      </c>
      <c r="K54" s="252">
        <f t="shared" si="1"/>
        <v>0</v>
      </c>
      <c r="L54" s="254" t="s">
        <v>314</v>
      </c>
      <c r="M54" s="191"/>
      <c r="N54" s="191"/>
      <c r="O54" s="191"/>
      <c r="P54" s="191"/>
      <c r="Q54" s="191"/>
      <c r="R54" s="257">
        <v>0.0</v>
      </c>
      <c r="S54" s="256" t="b">
        <v>0</v>
      </c>
      <c r="T54" s="253">
        <f t="shared" si="2"/>
        <v>0</v>
      </c>
      <c r="U54" s="7"/>
      <c r="V54" s="7"/>
      <c r="W54" s="7"/>
      <c r="X54" s="3"/>
    </row>
    <row r="55">
      <c r="A55" s="3"/>
      <c r="B55" s="7"/>
      <c r="C55" s="254" t="s">
        <v>315</v>
      </c>
      <c r="D55" s="191"/>
      <c r="E55" s="191"/>
      <c r="F55" s="191"/>
      <c r="G55" s="191"/>
      <c r="H55" s="191"/>
      <c r="I55" s="257">
        <v>0.0</v>
      </c>
      <c r="J55" s="256" t="b">
        <v>0</v>
      </c>
      <c r="K55" s="252">
        <f t="shared" si="1"/>
        <v>0</v>
      </c>
      <c r="L55" s="254" t="s">
        <v>315</v>
      </c>
      <c r="M55" s="191"/>
      <c r="N55" s="191"/>
      <c r="O55" s="191"/>
      <c r="P55" s="191"/>
      <c r="Q55" s="191"/>
      <c r="R55" s="257">
        <v>0.0</v>
      </c>
      <c r="S55" s="256" t="b">
        <v>0</v>
      </c>
      <c r="T55" s="253">
        <f t="shared" si="2"/>
        <v>0</v>
      </c>
      <c r="U55" s="7"/>
      <c r="V55" s="7"/>
      <c r="W55" s="7"/>
      <c r="X55" s="3"/>
    </row>
    <row r="56">
      <c r="A56" s="3"/>
      <c r="B56" s="7"/>
      <c r="C56" s="258" t="s">
        <v>316</v>
      </c>
      <c r="D56" s="191"/>
      <c r="E56" s="191"/>
      <c r="F56" s="191"/>
      <c r="G56" s="191"/>
      <c r="H56" s="191"/>
      <c r="I56" s="257">
        <v>0.0</v>
      </c>
      <c r="J56" s="256" t="b">
        <v>0</v>
      </c>
      <c r="K56" s="252">
        <f t="shared" si="1"/>
        <v>0</v>
      </c>
      <c r="L56" s="258" t="s">
        <v>316</v>
      </c>
      <c r="M56" s="191"/>
      <c r="N56" s="191"/>
      <c r="O56" s="191"/>
      <c r="P56" s="191"/>
      <c r="Q56" s="191"/>
      <c r="R56" s="257">
        <v>0.0</v>
      </c>
      <c r="S56" s="256" t="b">
        <v>0</v>
      </c>
      <c r="T56" s="253">
        <f t="shared" si="2"/>
        <v>0</v>
      </c>
      <c r="U56" s="7"/>
      <c r="V56" s="7"/>
      <c r="W56" s="7"/>
      <c r="X56" s="3"/>
    </row>
    <row r="57">
      <c r="A57" s="3"/>
      <c r="B57" s="7"/>
      <c r="C57" s="258" t="s">
        <v>317</v>
      </c>
      <c r="D57" s="191"/>
      <c r="E57" s="191"/>
      <c r="F57" s="191"/>
      <c r="G57" s="191"/>
      <c r="H57" s="191"/>
      <c r="I57" s="257">
        <v>0.0</v>
      </c>
      <c r="J57" s="256" t="b">
        <v>0</v>
      </c>
      <c r="K57" s="252">
        <f t="shared" si="1"/>
        <v>0</v>
      </c>
      <c r="L57" s="258" t="s">
        <v>317</v>
      </c>
      <c r="M57" s="191"/>
      <c r="N57" s="191"/>
      <c r="O57" s="191"/>
      <c r="P57" s="191"/>
      <c r="Q57" s="191"/>
      <c r="R57" s="257">
        <v>0.0</v>
      </c>
      <c r="S57" s="256" t="b">
        <v>0</v>
      </c>
      <c r="T57" s="253">
        <f t="shared" si="2"/>
        <v>0</v>
      </c>
      <c r="U57" s="7"/>
      <c r="V57" s="7"/>
      <c r="W57" s="7"/>
      <c r="X57" s="3"/>
    </row>
    <row r="58">
      <c r="A58" s="3"/>
      <c r="B58" s="7"/>
      <c r="C58" s="258" t="s">
        <v>318</v>
      </c>
      <c r="D58" s="191"/>
      <c r="E58" s="191"/>
      <c r="F58" s="191"/>
      <c r="G58" s="191"/>
      <c r="H58" s="191"/>
      <c r="I58" s="257">
        <v>0.0</v>
      </c>
      <c r="J58" s="256" t="b">
        <v>0</v>
      </c>
      <c r="K58" s="252">
        <f t="shared" si="1"/>
        <v>0</v>
      </c>
      <c r="L58" s="258" t="s">
        <v>318</v>
      </c>
      <c r="M58" s="191"/>
      <c r="N58" s="191"/>
      <c r="O58" s="191"/>
      <c r="P58" s="191"/>
      <c r="Q58" s="191"/>
      <c r="R58" s="257">
        <v>0.0</v>
      </c>
      <c r="S58" s="256" t="b">
        <v>0</v>
      </c>
      <c r="T58" s="253">
        <f t="shared" si="2"/>
        <v>0</v>
      </c>
      <c r="U58" s="7"/>
      <c r="V58" s="7"/>
      <c r="W58" s="7"/>
      <c r="X58" s="3"/>
    </row>
    <row r="59">
      <c r="A59" s="3"/>
      <c r="B59" s="7"/>
      <c r="C59" s="258" t="s">
        <v>319</v>
      </c>
      <c r="D59" s="191"/>
      <c r="E59" s="191"/>
      <c r="F59" s="191"/>
      <c r="G59" s="191"/>
      <c r="H59" s="191"/>
      <c r="I59" s="257">
        <v>0.0</v>
      </c>
      <c r="J59" s="256" t="b">
        <v>0</v>
      </c>
      <c r="K59" s="252">
        <f t="shared" si="1"/>
        <v>0</v>
      </c>
      <c r="L59" s="258" t="s">
        <v>319</v>
      </c>
      <c r="M59" s="191"/>
      <c r="N59" s="191"/>
      <c r="O59" s="191"/>
      <c r="P59" s="191"/>
      <c r="Q59" s="191"/>
      <c r="R59" s="257">
        <v>0.0</v>
      </c>
      <c r="S59" s="256" t="b">
        <v>0</v>
      </c>
      <c r="T59" s="253">
        <f t="shared" si="2"/>
        <v>0</v>
      </c>
      <c r="U59" s="7"/>
      <c r="V59" s="7"/>
      <c r="W59" s="7"/>
      <c r="X59" s="3"/>
    </row>
    <row r="60">
      <c r="A60" s="3"/>
      <c r="B60" s="7"/>
      <c r="C60" s="258" t="s">
        <v>320</v>
      </c>
      <c r="D60" s="191"/>
      <c r="E60" s="191"/>
      <c r="F60" s="191"/>
      <c r="G60" s="191"/>
      <c r="H60" s="191"/>
      <c r="I60" s="257">
        <v>0.0</v>
      </c>
      <c r="J60" s="256" t="b">
        <v>0</v>
      </c>
      <c r="K60" s="252">
        <f t="shared" si="1"/>
        <v>0</v>
      </c>
      <c r="L60" s="258" t="s">
        <v>320</v>
      </c>
      <c r="M60" s="191"/>
      <c r="N60" s="191"/>
      <c r="O60" s="191"/>
      <c r="P60" s="191"/>
      <c r="Q60" s="191"/>
      <c r="R60" s="257">
        <v>0.0</v>
      </c>
      <c r="S60" s="256" t="b">
        <v>0</v>
      </c>
      <c r="T60" s="253">
        <f t="shared" si="2"/>
        <v>0</v>
      </c>
      <c r="U60" s="7"/>
      <c r="V60" s="7"/>
      <c r="W60" s="7"/>
      <c r="X60" s="3"/>
    </row>
    <row r="61">
      <c r="A61" s="3"/>
      <c r="B61" s="7"/>
      <c r="C61" s="258" t="s">
        <v>321</v>
      </c>
      <c r="D61" s="191"/>
      <c r="E61" s="191"/>
      <c r="F61" s="191"/>
      <c r="G61" s="191"/>
      <c r="H61" s="191"/>
      <c r="I61" s="257">
        <v>0.0</v>
      </c>
      <c r="J61" s="256" t="b">
        <v>0</v>
      </c>
      <c r="K61" s="252">
        <f t="shared" si="1"/>
        <v>0</v>
      </c>
      <c r="L61" s="258" t="s">
        <v>321</v>
      </c>
      <c r="M61" s="191"/>
      <c r="N61" s="191"/>
      <c r="O61" s="191"/>
      <c r="P61" s="191"/>
      <c r="Q61" s="191"/>
      <c r="R61" s="257">
        <v>0.0</v>
      </c>
      <c r="S61" s="256" t="b">
        <v>0</v>
      </c>
      <c r="T61" s="253">
        <f t="shared" si="2"/>
        <v>0</v>
      </c>
      <c r="U61" s="7"/>
      <c r="V61" s="7"/>
      <c r="W61" s="7"/>
      <c r="X61" s="3"/>
    </row>
    <row r="62">
      <c r="A62" s="3"/>
      <c r="B62" s="7"/>
      <c r="C62" s="258" t="s">
        <v>322</v>
      </c>
      <c r="D62" s="191"/>
      <c r="E62" s="191"/>
      <c r="F62" s="191"/>
      <c r="G62" s="191"/>
      <c r="H62" s="191"/>
      <c r="I62" s="257">
        <v>0.0</v>
      </c>
      <c r="J62" s="256" t="b">
        <v>0</v>
      </c>
      <c r="K62" s="252">
        <f t="shared" si="1"/>
        <v>0</v>
      </c>
      <c r="L62" s="258" t="s">
        <v>322</v>
      </c>
      <c r="M62" s="191"/>
      <c r="N62" s="191"/>
      <c r="O62" s="191"/>
      <c r="P62" s="191"/>
      <c r="Q62" s="191"/>
      <c r="R62" s="257">
        <v>0.0</v>
      </c>
      <c r="S62" s="256" t="b">
        <v>0</v>
      </c>
      <c r="T62" s="253">
        <f t="shared" si="2"/>
        <v>0</v>
      </c>
      <c r="U62" s="7"/>
      <c r="V62" s="7"/>
      <c r="W62" s="7"/>
      <c r="X62" s="3"/>
    </row>
    <row r="63">
      <c r="A63" s="3"/>
      <c r="B63" s="7"/>
      <c r="C63" s="258" t="s">
        <v>323</v>
      </c>
      <c r="D63" s="191"/>
      <c r="E63" s="191"/>
      <c r="F63" s="191"/>
      <c r="G63" s="191"/>
      <c r="H63" s="191"/>
      <c r="I63" s="257">
        <v>0.0</v>
      </c>
      <c r="J63" s="256" t="b">
        <v>0</v>
      </c>
      <c r="K63" s="252">
        <f t="shared" si="1"/>
        <v>0</v>
      </c>
      <c r="L63" s="258" t="s">
        <v>323</v>
      </c>
      <c r="M63" s="191"/>
      <c r="N63" s="191"/>
      <c r="O63" s="191"/>
      <c r="P63" s="191"/>
      <c r="Q63" s="191"/>
      <c r="R63" s="257">
        <v>0.0</v>
      </c>
      <c r="S63" s="256" t="b">
        <v>0</v>
      </c>
      <c r="T63" s="253">
        <f t="shared" si="2"/>
        <v>0</v>
      </c>
      <c r="U63" s="7"/>
      <c r="V63" s="7"/>
      <c r="W63" s="7"/>
      <c r="X63" s="3"/>
    </row>
    <row r="64">
      <c r="A64" s="3"/>
      <c r="B64" s="7"/>
      <c r="C64" s="258" t="s">
        <v>324</v>
      </c>
      <c r="D64" s="191"/>
      <c r="E64" s="191"/>
      <c r="F64" s="191"/>
      <c r="G64" s="191"/>
      <c r="H64" s="191"/>
      <c r="I64" s="257">
        <v>0.0</v>
      </c>
      <c r="J64" s="256" t="b">
        <v>0</v>
      </c>
      <c r="K64" s="252">
        <f t="shared" si="1"/>
        <v>0</v>
      </c>
      <c r="L64" s="258" t="s">
        <v>324</v>
      </c>
      <c r="M64" s="191"/>
      <c r="N64" s="191"/>
      <c r="O64" s="191"/>
      <c r="P64" s="191"/>
      <c r="Q64" s="191"/>
      <c r="R64" s="257">
        <v>0.0</v>
      </c>
      <c r="S64" s="256" t="b">
        <v>0</v>
      </c>
      <c r="T64" s="253">
        <f t="shared" si="2"/>
        <v>0</v>
      </c>
      <c r="U64" s="7"/>
      <c r="V64" s="7"/>
      <c r="W64" s="7"/>
      <c r="X64" s="3"/>
    </row>
    <row r="65">
      <c r="A65" s="3"/>
      <c r="B65" s="7"/>
      <c r="C65" s="258" t="s">
        <v>325</v>
      </c>
      <c r="D65" s="191"/>
      <c r="E65" s="191"/>
      <c r="F65" s="191"/>
      <c r="G65" s="191"/>
      <c r="H65" s="191"/>
      <c r="I65" s="257">
        <v>0.0</v>
      </c>
      <c r="J65" s="256" t="b">
        <v>0</v>
      </c>
      <c r="K65" s="252">
        <f t="shared" si="1"/>
        <v>0</v>
      </c>
      <c r="L65" s="258" t="s">
        <v>325</v>
      </c>
      <c r="M65" s="191"/>
      <c r="N65" s="191"/>
      <c r="O65" s="191"/>
      <c r="P65" s="191"/>
      <c r="Q65" s="191"/>
      <c r="R65" s="257">
        <v>0.0</v>
      </c>
      <c r="S65" s="256" t="b">
        <v>0</v>
      </c>
      <c r="T65" s="253">
        <f t="shared" si="2"/>
        <v>0</v>
      </c>
      <c r="U65" s="7"/>
      <c r="V65" s="7"/>
      <c r="W65" s="7"/>
      <c r="X65" s="3"/>
    </row>
    <row r="66">
      <c r="A66" s="3"/>
      <c r="B66" s="7"/>
      <c r="C66" s="258" t="s">
        <v>326</v>
      </c>
      <c r="D66" s="191"/>
      <c r="E66" s="191"/>
      <c r="F66" s="191"/>
      <c r="G66" s="191"/>
      <c r="H66" s="191"/>
      <c r="I66" s="257">
        <v>0.0</v>
      </c>
      <c r="J66" s="256" t="b">
        <v>0</v>
      </c>
      <c r="K66" s="252">
        <f t="shared" si="1"/>
        <v>0</v>
      </c>
      <c r="L66" s="258" t="s">
        <v>326</v>
      </c>
      <c r="M66" s="191"/>
      <c r="N66" s="191"/>
      <c r="O66" s="191"/>
      <c r="P66" s="191"/>
      <c r="Q66" s="191"/>
      <c r="R66" s="257">
        <v>0.0</v>
      </c>
      <c r="S66" s="256" t="b">
        <v>0</v>
      </c>
      <c r="T66" s="253">
        <f t="shared" si="2"/>
        <v>0</v>
      </c>
      <c r="U66" s="7"/>
      <c r="V66" s="7"/>
      <c r="W66" s="7"/>
      <c r="X66" s="3"/>
    </row>
    <row r="67">
      <c r="A67" s="3"/>
      <c r="B67" s="7"/>
      <c r="C67" s="258" t="s">
        <v>327</v>
      </c>
      <c r="D67" s="191"/>
      <c r="E67" s="191"/>
      <c r="F67" s="191"/>
      <c r="G67" s="191"/>
      <c r="H67" s="191"/>
      <c r="I67" s="257">
        <v>0.0</v>
      </c>
      <c r="J67" s="256" t="b">
        <v>0</v>
      </c>
      <c r="K67" s="252">
        <f t="shared" si="1"/>
        <v>0</v>
      </c>
      <c r="L67" s="258" t="s">
        <v>327</v>
      </c>
      <c r="M67" s="191"/>
      <c r="N67" s="191"/>
      <c r="O67" s="191"/>
      <c r="P67" s="191"/>
      <c r="Q67" s="191"/>
      <c r="R67" s="257">
        <v>0.0</v>
      </c>
      <c r="S67" s="256" t="b">
        <v>0</v>
      </c>
      <c r="T67" s="253">
        <f t="shared" si="2"/>
        <v>0</v>
      </c>
      <c r="U67" s="7"/>
      <c r="V67" s="7"/>
      <c r="W67" s="7"/>
      <c r="X67" s="3"/>
    </row>
    <row r="68">
      <c r="A68" s="3"/>
      <c r="B68" s="7"/>
      <c r="C68" s="258" t="s">
        <v>328</v>
      </c>
      <c r="D68" s="191"/>
      <c r="E68" s="191"/>
      <c r="F68" s="191"/>
      <c r="G68" s="191"/>
      <c r="H68" s="191"/>
      <c r="I68" s="257">
        <v>0.0</v>
      </c>
      <c r="J68" s="256" t="b">
        <v>0</v>
      </c>
      <c r="K68" s="252">
        <f t="shared" si="1"/>
        <v>0</v>
      </c>
      <c r="L68" s="258" t="s">
        <v>328</v>
      </c>
      <c r="M68" s="191"/>
      <c r="N68" s="191"/>
      <c r="O68" s="191"/>
      <c r="P68" s="191"/>
      <c r="Q68" s="191"/>
      <c r="R68" s="257">
        <v>0.0</v>
      </c>
      <c r="S68" s="256" t="b">
        <v>0</v>
      </c>
      <c r="T68" s="253">
        <f t="shared" si="2"/>
        <v>0</v>
      </c>
      <c r="U68" s="7"/>
      <c r="V68" s="7"/>
      <c r="W68" s="7"/>
      <c r="X68" s="3"/>
    </row>
    <row r="69">
      <c r="A69" s="3"/>
      <c r="B69" s="7"/>
      <c r="C69" s="258" t="s">
        <v>329</v>
      </c>
      <c r="D69" s="191"/>
      <c r="E69" s="191"/>
      <c r="F69" s="191"/>
      <c r="G69" s="191"/>
      <c r="H69" s="191"/>
      <c r="I69" s="257">
        <v>0.0</v>
      </c>
      <c r="J69" s="256" t="b">
        <v>0</v>
      </c>
      <c r="K69" s="252">
        <f t="shared" si="1"/>
        <v>0</v>
      </c>
      <c r="L69" s="258" t="s">
        <v>329</v>
      </c>
      <c r="M69" s="191"/>
      <c r="N69" s="191"/>
      <c r="O69" s="191"/>
      <c r="P69" s="191"/>
      <c r="Q69" s="191"/>
      <c r="R69" s="257">
        <v>0.0</v>
      </c>
      <c r="S69" s="256" t="b">
        <v>0</v>
      </c>
      <c r="T69" s="253">
        <f t="shared" si="2"/>
        <v>0</v>
      </c>
      <c r="U69" s="7"/>
      <c r="V69" s="7"/>
      <c r="W69" s="7"/>
      <c r="X69" s="3"/>
    </row>
    <row r="70">
      <c r="A70" s="3"/>
      <c r="B70" s="7"/>
      <c r="C70" s="258" t="s">
        <v>330</v>
      </c>
      <c r="D70" s="191"/>
      <c r="E70" s="191"/>
      <c r="F70" s="191"/>
      <c r="G70" s="191"/>
      <c r="H70" s="191"/>
      <c r="I70" s="257">
        <v>0.0</v>
      </c>
      <c r="J70" s="256" t="b">
        <v>0</v>
      </c>
      <c r="K70" s="252">
        <f t="shared" si="1"/>
        <v>0</v>
      </c>
      <c r="L70" s="258" t="s">
        <v>330</v>
      </c>
      <c r="M70" s="191"/>
      <c r="N70" s="191"/>
      <c r="O70" s="191"/>
      <c r="P70" s="191"/>
      <c r="Q70" s="191"/>
      <c r="R70" s="257">
        <v>0.0</v>
      </c>
      <c r="S70" s="256" t="b">
        <v>0</v>
      </c>
      <c r="T70" s="253">
        <f t="shared" si="2"/>
        <v>0</v>
      </c>
      <c r="U70" s="7"/>
      <c r="V70" s="7"/>
      <c r="W70" s="7"/>
      <c r="X70" s="3"/>
    </row>
    <row r="71">
      <c r="A71" s="3"/>
      <c r="B71" s="7"/>
      <c r="C71" s="258" t="s">
        <v>331</v>
      </c>
      <c r="D71" s="191"/>
      <c r="E71" s="191"/>
      <c r="F71" s="191"/>
      <c r="G71" s="191"/>
      <c r="H71" s="191"/>
      <c r="I71" s="257">
        <v>0.0</v>
      </c>
      <c r="J71" s="256" t="b">
        <v>0</v>
      </c>
      <c r="K71" s="252">
        <f t="shared" si="1"/>
        <v>0</v>
      </c>
      <c r="L71" s="258" t="s">
        <v>331</v>
      </c>
      <c r="M71" s="191"/>
      <c r="N71" s="191"/>
      <c r="O71" s="191"/>
      <c r="P71" s="191"/>
      <c r="Q71" s="191"/>
      <c r="R71" s="257">
        <v>0.0</v>
      </c>
      <c r="S71" s="256" t="b">
        <v>0</v>
      </c>
      <c r="T71" s="253">
        <f t="shared" si="2"/>
        <v>0</v>
      </c>
      <c r="U71" s="7"/>
      <c r="V71" s="7"/>
      <c r="W71" s="7"/>
      <c r="X71" s="3"/>
    </row>
    <row r="72">
      <c r="A72" s="3"/>
      <c r="B72" s="7"/>
      <c r="C72" s="258" t="s">
        <v>332</v>
      </c>
      <c r="D72" s="191"/>
      <c r="E72" s="191"/>
      <c r="F72" s="191"/>
      <c r="G72" s="191"/>
      <c r="H72" s="191"/>
      <c r="I72" s="257">
        <v>0.0</v>
      </c>
      <c r="J72" s="256" t="b">
        <v>0</v>
      </c>
      <c r="K72" s="252">
        <f t="shared" si="1"/>
        <v>0</v>
      </c>
      <c r="L72" s="258" t="s">
        <v>332</v>
      </c>
      <c r="M72" s="191"/>
      <c r="N72" s="191"/>
      <c r="O72" s="191"/>
      <c r="P72" s="191"/>
      <c r="Q72" s="191"/>
      <c r="R72" s="257">
        <v>0.0</v>
      </c>
      <c r="S72" s="256" t="b">
        <v>0</v>
      </c>
      <c r="T72" s="253">
        <f t="shared" si="2"/>
        <v>0</v>
      </c>
      <c r="U72" s="7"/>
      <c r="V72" s="7"/>
      <c r="W72" s="7"/>
      <c r="X72" s="3"/>
    </row>
    <row r="73">
      <c r="A73" s="3"/>
      <c r="B73" s="7"/>
      <c r="C73" s="258" t="s">
        <v>333</v>
      </c>
      <c r="D73" s="191"/>
      <c r="E73" s="191"/>
      <c r="F73" s="191"/>
      <c r="G73" s="191"/>
      <c r="H73" s="191"/>
      <c r="I73" s="257">
        <v>0.0</v>
      </c>
      <c r="J73" s="256" t="b">
        <v>0</v>
      </c>
      <c r="K73" s="252">
        <f t="shared" si="1"/>
        <v>0</v>
      </c>
      <c r="L73" s="258" t="s">
        <v>333</v>
      </c>
      <c r="M73" s="191"/>
      <c r="N73" s="191"/>
      <c r="O73" s="191"/>
      <c r="P73" s="191"/>
      <c r="Q73" s="191"/>
      <c r="R73" s="257">
        <v>0.0</v>
      </c>
      <c r="S73" s="256" t="b">
        <v>0</v>
      </c>
      <c r="T73" s="253">
        <f t="shared" si="2"/>
        <v>0</v>
      </c>
      <c r="U73" s="7"/>
      <c r="V73" s="7"/>
      <c r="W73" s="7"/>
      <c r="X73" s="3"/>
    </row>
    <row r="74">
      <c r="A74" s="3"/>
      <c r="B74" s="7"/>
      <c r="C74" s="258" t="s">
        <v>334</v>
      </c>
      <c r="D74" s="191"/>
      <c r="E74" s="191"/>
      <c r="F74" s="191"/>
      <c r="G74" s="191"/>
      <c r="H74" s="191"/>
      <c r="I74" s="257">
        <v>0.0</v>
      </c>
      <c r="J74" s="256" t="b">
        <v>0</v>
      </c>
      <c r="K74" s="252">
        <f t="shared" si="1"/>
        <v>0</v>
      </c>
      <c r="L74" s="258" t="s">
        <v>334</v>
      </c>
      <c r="M74" s="191"/>
      <c r="N74" s="191"/>
      <c r="O74" s="191"/>
      <c r="P74" s="191"/>
      <c r="Q74" s="191"/>
      <c r="R74" s="257">
        <v>0.0</v>
      </c>
      <c r="S74" s="256" t="b">
        <v>0</v>
      </c>
      <c r="T74" s="253">
        <f t="shared" si="2"/>
        <v>0</v>
      </c>
      <c r="U74" s="7"/>
      <c r="V74" s="7"/>
      <c r="W74" s="7"/>
      <c r="X74" s="3"/>
    </row>
    <row r="75">
      <c r="A75" s="3"/>
      <c r="B75" s="7"/>
      <c r="C75" s="258" t="s">
        <v>335</v>
      </c>
      <c r="D75" s="191"/>
      <c r="E75" s="191"/>
      <c r="F75" s="191"/>
      <c r="G75" s="191"/>
      <c r="H75" s="191"/>
      <c r="I75" s="257">
        <v>0.0</v>
      </c>
      <c r="J75" s="256" t="b">
        <v>0</v>
      </c>
      <c r="K75" s="252">
        <f t="shared" si="1"/>
        <v>0</v>
      </c>
      <c r="L75" s="258" t="s">
        <v>335</v>
      </c>
      <c r="M75" s="191"/>
      <c r="N75" s="191"/>
      <c r="O75" s="191"/>
      <c r="P75" s="191"/>
      <c r="Q75" s="191"/>
      <c r="R75" s="257">
        <v>0.0</v>
      </c>
      <c r="S75" s="256" t="b">
        <v>0</v>
      </c>
      <c r="T75" s="253">
        <f t="shared" si="2"/>
        <v>0</v>
      </c>
      <c r="U75" s="7"/>
      <c r="V75" s="7"/>
      <c r="W75" s="7"/>
      <c r="X75" s="3"/>
    </row>
    <row r="76">
      <c r="A76" s="3"/>
      <c r="B76" s="7"/>
      <c r="C76" s="258" t="s">
        <v>336</v>
      </c>
      <c r="D76" s="191"/>
      <c r="E76" s="191"/>
      <c r="F76" s="191"/>
      <c r="G76" s="191"/>
      <c r="H76" s="191"/>
      <c r="I76" s="257">
        <v>0.0</v>
      </c>
      <c r="J76" s="256" t="b">
        <v>0</v>
      </c>
      <c r="K76" s="252">
        <f t="shared" si="1"/>
        <v>0</v>
      </c>
      <c r="L76" s="258" t="s">
        <v>336</v>
      </c>
      <c r="M76" s="191"/>
      <c r="N76" s="191"/>
      <c r="O76" s="191"/>
      <c r="P76" s="191"/>
      <c r="Q76" s="191"/>
      <c r="R76" s="257">
        <v>0.0</v>
      </c>
      <c r="S76" s="256" t="b">
        <v>0</v>
      </c>
      <c r="T76" s="253">
        <f t="shared" si="2"/>
        <v>0</v>
      </c>
      <c r="U76" s="7"/>
      <c r="V76" s="7"/>
      <c r="W76" s="7"/>
      <c r="X76" s="3"/>
    </row>
    <row r="77">
      <c r="A77" s="3"/>
      <c r="B77" s="7"/>
      <c r="C77" s="258" t="s">
        <v>337</v>
      </c>
      <c r="D77" s="191"/>
      <c r="E77" s="191"/>
      <c r="F77" s="191"/>
      <c r="G77" s="191"/>
      <c r="H77" s="191"/>
      <c r="I77" s="257">
        <v>0.0</v>
      </c>
      <c r="J77" s="256" t="b">
        <v>0</v>
      </c>
      <c r="K77" s="252">
        <f t="shared" si="1"/>
        <v>0</v>
      </c>
      <c r="L77" s="258" t="s">
        <v>337</v>
      </c>
      <c r="M77" s="191"/>
      <c r="N77" s="191"/>
      <c r="O77" s="191"/>
      <c r="P77" s="191"/>
      <c r="Q77" s="191"/>
      <c r="R77" s="257">
        <v>0.0</v>
      </c>
      <c r="S77" s="256" t="b">
        <v>0</v>
      </c>
      <c r="T77" s="253">
        <f t="shared" si="2"/>
        <v>0</v>
      </c>
      <c r="U77" s="7"/>
      <c r="V77" s="7"/>
      <c r="W77" s="7"/>
      <c r="X77" s="3"/>
    </row>
    <row r="78">
      <c r="A78" s="3"/>
      <c r="B78" s="7"/>
      <c r="C78" s="258" t="s">
        <v>338</v>
      </c>
      <c r="D78" s="191"/>
      <c r="E78" s="191"/>
      <c r="F78" s="191"/>
      <c r="G78" s="191"/>
      <c r="H78" s="191"/>
      <c r="I78" s="257">
        <v>0.0</v>
      </c>
      <c r="J78" s="256" t="b">
        <v>0</v>
      </c>
      <c r="K78" s="252">
        <f t="shared" si="1"/>
        <v>0</v>
      </c>
      <c r="L78" s="258" t="s">
        <v>338</v>
      </c>
      <c r="M78" s="191"/>
      <c r="N78" s="191"/>
      <c r="O78" s="191"/>
      <c r="P78" s="191"/>
      <c r="Q78" s="191"/>
      <c r="R78" s="257">
        <v>0.0</v>
      </c>
      <c r="S78" s="256" t="b">
        <v>0</v>
      </c>
      <c r="T78" s="253">
        <f t="shared" si="2"/>
        <v>0</v>
      </c>
      <c r="U78" s="7"/>
      <c r="V78" s="7"/>
      <c r="W78" s="7"/>
      <c r="X78" s="3"/>
    </row>
    <row r="79">
      <c r="A79" s="3"/>
      <c r="B79" s="7"/>
      <c r="C79" s="258" t="s">
        <v>339</v>
      </c>
      <c r="D79" s="191"/>
      <c r="E79" s="191"/>
      <c r="F79" s="191"/>
      <c r="G79" s="191"/>
      <c r="H79" s="191"/>
      <c r="I79" s="257">
        <v>0.0</v>
      </c>
      <c r="J79" s="256" t="b">
        <v>0</v>
      </c>
      <c r="K79" s="252">
        <f t="shared" si="1"/>
        <v>0</v>
      </c>
      <c r="L79" s="258" t="s">
        <v>339</v>
      </c>
      <c r="M79" s="191"/>
      <c r="N79" s="191"/>
      <c r="O79" s="191"/>
      <c r="P79" s="191"/>
      <c r="Q79" s="191"/>
      <c r="R79" s="257">
        <v>0.0</v>
      </c>
      <c r="S79" s="256" t="b">
        <v>0</v>
      </c>
      <c r="T79" s="253">
        <f t="shared" si="2"/>
        <v>0</v>
      </c>
      <c r="U79" s="7"/>
      <c r="V79" s="7"/>
      <c r="W79" s="7"/>
      <c r="X79" s="3"/>
    </row>
    <row r="80">
      <c r="A80" s="3"/>
      <c r="B80" s="7"/>
      <c r="C80" s="258" t="s">
        <v>340</v>
      </c>
      <c r="D80" s="191"/>
      <c r="E80" s="191"/>
      <c r="F80" s="191"/>
      <c r="G80" s="191"/>
      <c r="H80" s="191"/>
      <c r="I80" s="257">
        <v>0.0</v>
      </c>
      <c r="J80" s="256" t="b">
        <v>0</v>
      </c>
      <c r="K80" s="252">
        <f t="shared" si="1"/>
        <v>0</v>
      </c>
      <c r="L80" s="258" t="s">
        <v>340</v>
      </c>
      <c r="M80" s="191"/>
      <c r="N80" s="191"/>
      <c r="O80" s="191"/>
      <c r="P80" s="191"/>
      <c r="Q80" s="191"/>
      <c r="R80" s="257">
        <v>0.0</v>
      </c>
      <c r="S80" s="256" t="b">
        <v>0</v>
      </c>
      <c r="T80" s="253">
        <f t="shared" si="2"/>
        <v>0</v>
      </c>
      <c r="U80" s="7"/>
      <c r="V80" s="7"/>
      <c r="W80" s="7"/>
      <c r="X80" s="3"/>
    </row>
    <row r="81">
      <c r="A81" s="3"/>
      <c r="B81" s="7"/>
      <c r="C81" s="7"/>
      <c r="D81" s="7"/>
      <c r="E81" s="7"/>
      <c r="F81" s="7"/>
      <c r="G81" s="259" t="s">
        <v>84</v>
      </c>
      <c r="I81" s="260">
        <f>SUM(I12:I80)</f>
        <v>0</v>
      </c>
      <c r="J81" s="7"/>
      <c r="K81" s="69">
        <f>SUM(K11:K80)</f>
        <v>3</v>
      </c>
      <c r="L81" s="7"/>
      <c r="M81" s="7"/>
      <c r="N81" s="7"/>
      <c r="O81" s="7"/>
      <c r="P81" s="259" t="s">
        <v>84</v>
      </c>
      <c r="R81" s="260">
        <f>SUM(R12:R80)</f>
        <v>0</v>
      </c>
      <c r="S81" s="7"/>
      <c r="T81" s="69">
        <f>SUM(T11:T80)</f>
        <v>0</v>
      </c>
      <c r="U81" s="7"/>
      <c r="V81" s="7"/>
      <c r="W81" s="7"/>
      <c r="X81" s="3"/>
    </row>
    <row r="82">
      <c r="A82" s="3"/>
      <c r="B82" s="27"/>
      <c r="C82" s="27"/>
      <c r="D82" s="27"/>
      <c r="E82" s="27"/>
      <c r="F82" s="27"/>
      <c r="G82" s="27"/>
      <c r="H82" s="27"/>
      <c r="I82" s="27"/>
      <c r="J82" s="27"/>
      <c r="K82" s="27"/>
      <c r="L82" s="27"/>
      <c r="M82" s="27"/>
      <c r="N82" s="27"/>
      <c r="O82" s="27"/>
      <c r="P82" s="27"/>
      <c r="Q82" s="27"/>
      <c r="R82" s="27"/>
      <c r="S82" s="27"/>
      <c r="T82" s="27"/>
      <c r="U82" s="27"/>
      <c r="V82" s="27"/>
      <c r="W82" s="27"/>
      <c r="X82" s="3"/>
    </row>
    <row r="83">
      <c r="A83" s="3"/>
      <c r="B83" s="27"/>
      <c r="C83" s="27"/>
      <c r="D83" s="27"/>
      <c r="E83" s="27"/>
      <c r="F83" s="27"/>
      <c r="G83" s="27"/>
      <c r="H83" s="27"/>
      <c r="I83" s="27"/>
      <c r="J83" s="27"/>
      <c r="K83" s="27"/>
      <c r="L83" s="27"/>
      <c r="M83" s="27"/>
      <c r="N83" s="27"/>
      <c r="O83" s="27"/>
      <c r="P83" s="27"/>
      <c r="Q83" s="27"/>
      <c r="R83" s="27"/>
      <c r="S83" s="27"/>
      <c r="T83" s="27"/>
      <c r="U83" s="27"/>
      <c r="V83" s="27"/>
      <c r="W83" s="27"/>
      <c r="X83" s="3"/>
    </row>
    <row r="84">
      <c r="A84" s="3"/>
      <c r="B84" s="27"/>
      <c r="C84" s="27"/>
      <c r="D84" s="27"/>
      <c r="E84" s="27"/>
      <c r="F84" s="27"/>
      <c r="G84" s="27"/>
      <c r="H84" s="27"/>
      <c r="I84" s="27"/>
      <c r="J84" s="27"/>
      <c r="K84" s="27"/>
      <c r="L84" s="27"/>
      <c r="M84" s="27"/>
      <c r="N84" s="27"/>
      <c r="O84" s="27"/>
      <c r="P84" s="27"/>
      <c r="Q84" s="27"/>
      <c r="R84" s="27"/>
      <c r="S84" s="27"/>
      <c r="T84" s="27"/>
      <c r="U84" s="27"/>
      <c r="V84" s="27"/>
      <c r="W84" s="27"/>
      <c r="X84" s="3"/>
    </row>
    <row r="85">
      <c r="A85" s="3"/>
      <c r="B85" s="27"/>
      <c r="C85" s="76" t="s">
        <v>276</v>
      </c>
      <c r="K85" s="246"/>
      <c r="L85" s="76" t="s">
        <v>276</v>
      </c>
      <c r="T85" s="246"/>
      <c r="U85" s="27"/>
      <c r="V85" s="27"/>
      <c r="W85" s="27"/>
      <c r="X85" s="3"/>
    </row>
    <row r="86">
      <c r="A86" s="3"/>
      <c r="B86" s="27"/>
      <c r="K86" s="247"/>
      <c r="T86" s="247"/>
      <c r="U86" s="27"/>
      <c r="V86" s="27"/>
      <c r="W86" s="27"/>
      <c r="X86" s="3"/>
    </row>
    <row r="87">
      <c r="A87" s="3"/>
      <c r="B87" s="27"/>
      <c r="K87" s="247"/>
      <c r="T87" s="247"/>
      <c r="U87" s="27"/>
      <c r="V87" s="27"/>
      <c r="W87" s="27"/>
      <c r="X87" s="3"/>
    </row>
    <row r="88">
      <c r="A88" s="3"/>
      <c r="B88" s="27"/>
      <c r="C88" s="7"/>
      <c r="D88" s="7"/>
      <c r="E88" s="7"/>
      <c r="F88" s="7"/>
      <c r="G88" s="7"/>
      <c r="H88" s="7"/>
      <c r="I88" s="7"/>
      <c r="J88" s="7"/>
      <c r="K88" s="69"/>
      <c r="L88" s="7"/>
      <c r="M88" s="7"/>
      <c r="N88" s="7"/>
      <c r="O88" s="7"/>
      <c r="P88" s="7"/>
      <c r="Q88" s="7"/>
      <c r="R88" s="7"/>
      <c r="S88" s="7"/>
      <c r="T88" s="69"/>
      <c r="U88" s="27"/>
      <c r="V88" s="27"/>
      <c r="W88" s="27"/>
      <c r="X88" s="3"/>
    </row>
    <row r="89">
      <c r="A89" s="3"/>
      <c r="B89" s="27"/>
      <c r="C89" s="248" t="s">
        <v>38</v>
      </c>
      <c r="I89" s="248" t="s">
        <v>39</v>
      </c>
      <c r="J89" s="248" t="s">
        <v>277</v>
      </c>
      <c r="K89" s="69"/>
      <c r="L89" s="248" t="s">
        <v>38</v>
      </c>
      <c r="R89" s="248" t="s">
        <v>39</v>
      </c>
      <c r="S89" s="248" t="s">
        <v>277</v>
      </c>
      <c r="T89" s="69"/>
      <c r="U89" s="27"/>
      <c r="V89" s="27"/>
      <c r="W89" s="27"/>
      <c r="X89" s="3"/>
    </row>
    <row r="90">
      <c r="A90" s="3"/>
      <c r="B90" s="27"/>
      <c r="K90" s="69"/>
      <c r="T90" s="69"/>
      <c r="U90" s="27"/>
      <c r="V90" s="27"/>
      <c r="W90" s="27"/>
      <c r="X90" s="3"/>
    </row>
    <row r="91">
      <c r="A91" s="3"/>
      <c r="B91" s="27"/>
      <c r="C91" s="249" t="s">
        <v>226</v>
      </c>
      <c r="D91" s="182"/>
      <c r="E91" s="182"/>
      <c r="F91" s="182"/>
      <c r="G91" s="182"/>
      <c r="H91" s="182"/>
      <c r="I91" s="250">
        <v>0.0</v>
      </c>
      <c r="J91" s="251" t="b">
        <v>0</v>
      </c>
      <c r="K91" s="252">
        <f t="shared" ref="K91:K160" si="3">COUNTIF(J91,TRUE)/COUNTA(J91)</f>
        <v>0</v>
      </c>
      <c r="L91" s="249" t="s">
        <v>226</v>
      </c>
      <c r="M91" s="182"/>
      <c r="N91" s="182"/>
      <c r="O91" s="182"/>
      <c r="P91" s="182"/>
      <c r="Q91" s="182"/>
      <c r="R91" s="250">
        <v>0.0</v>
      </c>
      <c r="S91" s="251" t="b">
        <v>0</v>
      </c>
      <c r="T91" s="252">
        <f t="shared" ref="T91:T160" si="4">COUNTIF(S91,TRUE)/COUNTA(S91)</f>
        <v>0</v>
      </c>
      <c r="U91" s="27"/>
      <c r="V91" s="27"/>
      <c r="W91" s="27"/>
      <c r="X91" s="3"/>
    </row>
    <row r="92">
      <c r="A92" s="3"/>
      <c r="B92" s="27"/>
      <c r="C92" s="254" t="s">
        <v>227</v>
      </c>
      <c r="D92" s="191"/>
      <c r="E92" s="191"/>
      <c r="F92" s="191"/>
      <c r="G92" s="191"/>
      <c r="H92" s="191"/>
      <c r="I92" s="255">
        <v>0.0</v>
      </c>
      <c r="J92" s="256" t="b">
        <v>0</v>
      </c>
      <c r="K92" s="252">
        <f t="shared" si="3"/>
        <v>0</v>
      </c>
      <c r="L92" s="254" t="s">
        <v>227</v>
      </c>
      <c r="M92" s="191"/>
      <c r="N92" s="191"/>
      <c r="O92" s="191"/>
      <c r="P92" s="191"/>
      <c r="Q92" s="191"/>
      <c r="R92" s="255">
        <v>0.0</v>
      </c>
      <c r="S92" s="256" t="b">
        <v>0</v>
      </c>
      <c r="T92" s="252">
        <f t="shared" si="4"/>
        <v>0</v>
      </c>
      <c r="U92" s="27"/>
      <c r="V92" s="27"/>
      <c r="W92" s="27"/>
      <c r="X92" s="3"/>
    </row>
    <row r="93">
      <c r="A93" s="3"/>
      <c r="B93" s="27"/>
      <c r="C93" s="254" t="s">
        <v>228</v>
      </c>
      <c r="D93" s="191"/>
      <c r="E93" s="191"/>
      <c r="F93" s="191"/>
      <c r="G93" s="191"/>
      <c r="H93" s="191"/>
      <c r="I93" s="257">
        <v>0.0</v>
      </c>
      <c r="J93" s="256" t="b">
        <v>0</v>
      </c>
      <c r="K93" s="252">
        <f t="shared" si="3"/>
        <v>0</v>
      </c>
      <c r="L93" s="254" t="s">
        <v>228</v>
      </c>
      <c r="M93" s="191"/>
      <c r="N93" s="191"/>
      <c r="O93" s="191"/>
      <c r="P93" s="191"/>
      <c r="Q93" s="191"/>
      <c r="R93" s="257">
        <v>0.0</v>
      </c>
      <c r="S93" s="256" t="b">
        <v>0</v>
      </c>
      <c r="T93" s="252">
        <f t="shared" si="4"/>
        <v>0</v>
      </c>
      <c r="U93" s="27"/>
      <c r="V93" s="27"/>
      <c r="W93" s="27"/>
      <c r="X93" s="3"/>
    </row>
    <row r="94">
      <c r="A94" s="3"/>
      <c r="B94" s="27"/>
      <c r="C94" s="254" t="s">
        <v>229</v>
      </c>
      <c r="D94" s="191"/>
      <c r="E94" s="191"/>
      <c r="F94" s="191"/>
      <c r="G94" s="191"/>
      <c r="H94" s="191"/>
      <c r="I94" s="257">
        <v>0.0</v>
      </c>
      <c r="J94" s="256" t="b">
        <v>0</v>
      </c>
      <c r="K94" s="252">
        <f t="shared" si="3"/>
        <v>0</v>
      </c>
      <c r="L94" s="254" t="s">
        <v>229</v>
      </c>
      <c r="M94" s="191"/>
      <c r="N94" s="191"/>
      <c r="O94" s="191"/>
      <c r="P94" s="191"/>
      <c r="Q94" s="191"/>
      <c r="R94" s="257">
        <v>0.0</v>
      </c>
      <c r="S94" s="256" t="b">
        <v>0</v>
      </c>
      <c r="T94" s="252">
        <f t="shared" si="4"/>
        <v>0</v>
      </c>
      <c r="U94" s="27"/>
      <c r="V94" s="27"/>
      <c r="W94" s="27"/>
      <c r="X94" s="3"/>
    </row>
    <row r="95">
      <c r="A95" s="3"/>
      <c r="B95" s="27"/>
      <c r="C95" s="254" t="s">
        <v>230</v>
      </c>
      <c r="D95" s="191"/>
      <c r="E95" s="191"/>
      <c r="F95" s="191"/>
      <c r="G95" s="191"/>
      <c r="H95" s="191"/>
      <c r="I95" s="257">
        <v>0.0</v>
      </c>
      <c r="J95" s="256" t="b">
        <v>0</v>
      </c>
      <c r="K95" s="252">
        <f t="shared" si="3"/>
        <v>0</v>
      </c>
      <c r="L95" s="254" t="s">
        <v>230</v>
      </c>
      <c r="M95" s="191"/>
      <c r="N95" s="191"/>
      <c r="O95" s="191"/>
      <c r="P95" s="191"/>
      <c r="Q95" s="191"/>
      <c r="R95" s="257">
        <v>0.0</v>
      </c>
      <c r="S95" s="256" t="b">
        <v>0</v>
      </c>
      <c r="T95" s="252">
        <f t="shared" si="4"/>
        <v>0</v>
      </c>
      <c r="U95" s="27"/>
      <c r="V95" s="27"/>
      <c r="W95" s="27"/>
      <c r="X95" s="3"/>
    </row>
    <row r="96">
      <c r="A96" s="3"/>
      <c r="B96" s="27"/>
      <c r="C96" s="254" t="s">
        <v>231</v>
      </c>
      <c r="D96" s="191"/>
      <c r="E96" s="191"/>
      <c r="F96" s="191"/>
      <c r="G96" s="191"/>
      <c r="H96" s="191"/>
      <c r="I96" s="257">
        <v>0.0</v>
      </c>
      <c r="J96" s="256" t="b">
        <v>0</v>
      </c>
      <c r="K96" s="252">
        <f t="shared" si="3"/>
        <v>0</v>
      </c>
      <c r="L96" s="254" t="s">
        <v>231</v>
      </c>
      <c r="M96" s="191"/>
      <c r="N96" s="191"/>
      <c r="O96" s="191"/>
      <c r="P96" s="191"/>
      <c r="Q96" s="191"/>
      <c r="R96" s="257">
        <v>0.0</v>
      </c>
      <c r="S96" s="256" t="b">
        <v>0</v>
      </c>
      <c r="T96" s="252">
        <f t="shared" si="4"/>
        <v>0</v>
      </c>
      <c r="U96" s="27"/>
      <c r="V96" s="27"/>
      <c r="W96" s="27"/>
      <c r="X96" s="3"/>
    </row>
    <row r="97">
      <c r="A97" s="3"/>
      <c r="B97" s="27"/>
      <c r="C97" s="254" t="s">
        <v>232</v>
      </c>
      <c r="D97" s="191"/>
      <c r="E97" s="191"/>
      <c r="F97" s="191"/>
      <c r="G97" s="191"/>
      <c r="H97" s="191"/>
      <c r="I97" s="257">
        <v>0.0</v>
      </c>
      <c r="J97" s="256" t="b">
        <v>0</v>
      </c>
      <c r="K97" s="252">
        <f t="shared" si="3"/>
        <v>0</v>
      </c>
      <c r="L97" s="254" t="s">
        <v>232</v>
      </c>
      <c r="M97" s="191"/>
      <c r="N97" s="191"/>
      <c r="O97" s="191"/>
      <c r="P97" s="191"/>
      <c r="Q97" s="191"/>
      <c r="R97" s="257">
        <v>0.0</v>
      </c>
      <c r="S97" s="256" t="b">
        <v>0</v>
      </c>
      <c r="T97" s="252">
        <f t="shared" si="4"/>
        <v>0</v>
      </c>
      <c r="U97" s="27"/>
      <c r="V97" s="27"/>
      <c r="W97" s="27"/>
      <c r="X97" s="3"/>
    </row>
    <row r="98">
      <c r="A98" s="3"/>
      <c r="B98" s="27"/>
      <c r="C98" s="254" t="s">
        <v>278</v>
      </c>
      <c r="D98" s="191"/>
      <c r="E98" s="191"/>
      <c r="F98" s="191"/>
      <c r="G98" s="191"/>
      <c r="H98" s="191"/>
      <c r="I98" s="257">
        <v>0.0</v>
      </c>
      <c r="J98" s="256" t="b">
        <v>0</v>
      </c>
      <c r="K98" s="252">
        <f t="shared" si="3"/>
        <v>0</v>
      </c>
      <c r="L98" s="254" t="s">
        <v>278</v>
      </c>
      <c r="M98" s="191"/>
      <c r="N98" s="191"/>
      <c r="O98" s="191"/>
      <c r="P98" s="191"/>
      <c r="Q98" s="191"/>
      <c r="R98" s="257">
        <v>0.0</v>
      </c>
      <c r="S98" s="256" t="b">
        <v>0</v>
      </c>
      <c r="T98" s="252">
        <f t="shared" si="4"/>
        <v>0</v>
      </c>
      <c r="U98" s="27"/>
      <c r="V98" s="27"/>
      <c r="W98" s="27"/>
      <c r="X98" s="3"/>
    </row>
    <row r="99">
      <c r="A99" s="3"/>
      <c r="B99" s="27"/>
      <c r="C99" s="254" t="s">
        <v>279</v>
      </c>
      <c r="D99" s="191"/>
      <c r="E99" s="191"/>
      <c r="F99" s="191"/>
      <c r="G99" s="191"/>
      <c r="H99" s="191"/>
      <c r="I99" s="257">
        <v>0.0</v>
      </c>
      <c r="J99" s="256" t="b">
        <v>0</v>
      </c>
      <c r="K99" s="252">
        <f t="shared" si="3"/>
        <v>0</v>
      </c>
      <c r="L99" s="254" t="s">
        <v>279</v>
      </c>
      <c r="M99" s="191"/>
      <c r="N99" s="191"/>
      <c r="O99" s="191"/>
      <c r="P99" s="191"/>
      <c r="Q99" s="191"/>
      <c r="R99" s="257">
        <v>0.0</v>
      </c>
      <c r="S99" s="256" t="b">
        <v>0</v>
      </c>
      <c r="T99" s="252">
        <f t="shared" si="4"/>
        <v>0</v>
      </c>
      <c r="U99" s="27"/>
      <c r="V99" s="27"/>
      <c r="W99" s="27"/>
      <c r="X99" s="3"/>
    </row>
    <row r="100">
      <c r="A100" s="3"/>
      <c r="B100" s="27"/>
      <c r="C100" s="254" t="s">
        <v>280</v>
      </c>
      <c r="D100" s="191"/>
      <c r="E100" s="191"/>
      <c r="F100" s="191"/>
      <c r="G100" s="191"/>
      <c r="H100" s="191"/>
      <c r="I100" s="257">
        <v>0.0</v>
      </c>
      <c r="J100" s="256" t="b">
        <v>0</v>
      </c>
      <c r="K100" s="252">
        <f t="shared" si="3"/>
        <v>0</v>
      </c>
      <c r="L100" s="254" t="s">
        <v>280</v>
      </c>
      <c r="M100" s="191"/>
      <c r="N100" s="191"/>
      <c r="O100" s="191"/>
      <c r="P100" s="191"/>
      <c r="Q100" s="191"/>
      <c r="R100" s="257">
        <v>0.0</v>
      </c>
      <c r="S100" s="256" t="b">
        <v>0</v>
      </c>
      <c r="T100" s="252">
        <f t="shared" si="4"/>
        <v>0</v>
      </c>
      <c r="U100" s="27"/>
      <c r="V100" s="27"/>
      <c r="W100" s="27"/>
      <c r="X100" s="3"/>
    </row>
    <row r="101">
      <c r="A101" s="3"/>
      <c r="B101" s="27"/>
      <c r="C101" s="254" t="s">
        <v>281</v>
      </c>
      <c r="D101" s="191"/>
      <c r="E101" s="191"/>
      <c r="F101" s="191"/>
      <c r="G101" s="191"/>
      <c r="H101" s="191"/>
      <c r="I101" s="257">
        <v>0.0</v>
      </c>
      <c r="J101" s="256" t="b">
        <v>0</v>
      </c>
      <c r="K101" s="252">
        <f t="shared" si="3"/>
        <v>0</v>
      </c>
      <c r="L101" s="254" t="s">
        <v>281</v>
      </c>
      <c r="M101" s="191"/>
      <c r="N101" s="191"/>
      <c r="O101" s="191"/>
      <c r="P101" s="191"/>
      <c r="Q101" s="191"/>
      <c r="R101" s="257">
        <v>0.0</v>
      </c>
      <c r="S101" s="256" t="b">
        <v>0</v>
      </c>
      <c r="T101" s="252">
        <f t="shared" si="4"/>
        <v>0</v>
      </c>
      <c r="U101" s="27"/>
      <c r="V101" s="27"/>
      <c r="W101" s="27"/>
      <c r="X101" s="3"/>
    </row>
    <row r="102">
      <c r="A102" s="3"/>
      <c r="B102" s="27"/>
      <c r="C102" s="254" t="s">
        <v>282</v>
      </c>
      <c r="D102" s="191"/>
      <c r="E102" s="191"/>
      <c r="F102" s="191"/>
      <c r="G102" s="191"/>
      <c r="H102" s="191"/>
      <c r="I102" s="257">
        <v>0.0</v>
      </c>
      <c r="J102" s="256" t="b">
        <v>0</v>
      </c>
      <c r="K102" s="252">
        <f t="shared" si="3"/>
        <v>0</v>
      </c>
      <c r="L102" s="254" t="s">
        <v>282</v>
      </c>
      <c r="M102" s="191"/>
      <c r="N102" s="191"/>
      <c r="O102" s="191"/>
      <c r="P102" s="191"/>
      <c r="Q102" s="191"/>
      <c r="R102" s="257">
        <v>0.0</v>
      </c>
      <c r="S102" s="256" t="b">
        <v>0</v>
      </c>
      <c r="T102" s="252">
        <f t="shared" si="4"/>
        <v>0</v>
      </c>
      <c r="U102" s="27"/>
      <c r="V102" s="27"/>
      <c r="W102" s="27"/>
      <c r="X102" s="3"/>
    </row>
    <row r="103">
      <c r="A103" s="3"/>
      <c r="B103" s="27"/>
      <c r="C103" s="254" t="s">
        <v>283</v>
      </c>
      <c r="D103" s="191"/>
      <c r="E103" s="191"/>
      <c r="F103" s="191"/>
      <c r="G103" s="191"/>
      <c r="H103" s="191"/>
      <c r="I103" s="257">
        <v>0.0</v>
      </c>
      <c r="J103" s="256" t="b">
        <v>0</v>
      </c>
      <c r="K103" s="252">
        <f t="shared" si="3"/>
        <v>0</v>
      </c>
      <c r="L103" s="254" t="s">
        <v>283</v>
      </c>
      <c r="M103" s="191"/>
      <c r="N103" s="191"/>
      <c r="O103" s="191"/>
      <c r="P103" s="191"/>
      <c r="Q103" s="191"/>
      <c r="R103" s="257">
        <v>0.0</v>
      </c>
      <c r="S103" s="256" t="b">
        <v>0</v>
      </c>
      <c r="T103" s="252">
        <f t="shared" si="4"/>
        <v>0</v>
      </c>
      <c r="U103" s="27"/>
      <c r="V103" s="27"/>
      <c r="W103" s="27"/>
      <c r="X103" s="3"/>
    </row>
    <row r="104">
      <c r="A104" s="3"/>
      <c r="B104" s="27"/>
      <c r="C104" s="254" t="s">
        <v>284</v>
      </c>
      <c r="D104" s="191"/>
      <c r="E104" s="191"/>
      <c r="F104" s="191"/>
      <c r="G104" s="191"/>
      <c r="H104" s="191"/>
      <c r="I104" s="257">
        <v>0.0</v>
      </c>
      <c r="J104" s="256" t="b">
        <v>0</v>
      </c>
      <c r="K104" s="252">
        <f t="shared" si="3"/>
        <v>0</v>
      </c>
      <c r="L104" s="254" t="s">
        <v>284</v>
      </c>
      <c r="M104" s="191"/>
      <c r="N104" s="191"/>
      <c r="O104" s="191"/>
      <c r="P104" s="191"/>
      <c r="Q104" s="191"/>
      <c r="R104" s="257">
        <v>0.0</v>
      </c>
      <c r="S104" s="256" t="b">
        <v>0</v>
      </c>
      <c r="T104" s="252">
        <f t="shared" si="4"/>
        <v>0</v>
      </c>
      <c r="U104" s="27"/>
      <c r="V104" s="27"/>
      <c r="W104" s="27"/>
      <c r="X104" s="3"/>
    </row>
    <row r="105">
      <c r="A105" s="3"/>
      <c r="B105" s="27"/>
      <c r="C105" s="254" t="s">
        <v>285</v>
      </c>
      <c r="D105" s="191"/>
      <c r="E105" s="191"/>
      <c r="F105" s="191"/>
      <c r="G105" s="191"/>
      <c r="H105" s="191"/>
      <c r="I105" s="257">
        <v>0.0</v>
      </c>
      <c r="J105" s="256" t="b">
        <v>0</v>
      </c>
      <c r="K105" s="252">
        <f t="shared" si="3"/>
        <v>0</v>
      </c>
      <c r="L105" s="254" t="s">
        <v>285</v>
      </c>
      <c r="M105" s="191"/>
      <c r="N105" s="191"/>
      <c r="O105" s="191"/>
      <c r="P105" s="191"/>
      <c r="Q105" s="191"/>
      <c r="R105" s="257">
        <v>0.0</v>
      </c>
      <c r="S105" s="256" t="b">
        <v>0</v>
      </c>
      <c r="T105" s="252">
        <f t="shared" si="4"/>
        <v>0</v>
      </c>
      <c r="U105" s="27"/>
      <c r="V105" s="27"/>
      <c r="W105" s="27"/>
      <c r="X105" s="3"/>
    </row>
    <row r="106">
      <c r="A106" s="3"/>
      <c r="B106" s="27"/>
      <c r="C106" s="254" t="s">
        <v>286</v>
      </c>
      <c r="D106" s="191"/>
      <c r="E106" s="191"/>
      <c r="F106" s="191"/>
      <c r="G106" s="191"/>
      <c r="H106" s="191"/>
      <c r="I106" s="257">
        <v>0.0</v>
      </c>
      <c r="J106" s="256" t="b">
        <v>0</v>
      </c>
      <c r="K106" s="252">
        <f t="shared" si="3"/>
        <v>0</v>
      </c>
      <c r="L106" s="254" t="s">
        <v>286</v>
      </c>
      <c r="M106" s="191"/>
      <c r="N106" s="191"/>
      <c r="O106" s="191"/>
      <c r="P106" s="191"/>
      <c r="Q106" s="191"/>
      <c r="R106" s="257">
        <v>0.0</v>
      </c>
      <c r="S106" s="256" t="b">
        <v>0</v>
      </c>
      <c r="T106" s="252">
        <f t="shared" si="4"/>
        <v>0</v>
      </c>
      <c r="U106" s="27"/>
      <c r="V106" s="27"/>
      <c r="W106" s="27"/>
      <c r="X106" s="3"/>
    </row>
    <row r="107">
      <c r="A107" s="3"/>
      <c r="B107" s="27"/>
      <c r="C107" s="254" t="s">
        <v>287</v>
      </c>
      <c r="D107" s="191"/>
      <c r="E107" s="191"/>
      <c r="F107" s="191"/>
      <c r="G107" s="191"/>
      <c r="H107" s="191"/>
      <c r="I107" s="257">
        <v>0.0</v>
      </c>
      <c r="J107" s="256" t="b">
        <v>0</v>
      </c>
      <c r="K107" s="252">
        <f t="shared" si="3"/>
        <v>0</v>
      </c>
      <c r="L107" s="254" t="s">
        <v>287</v>
      </c>
      <c r="M107" s="191"/>
      <c r="N107" s="191"/>
      <c r="O107" s="191"/>
      <c r="P107" s="191"/>
      <c r="Q107" s="191"/>
      <c r="R107" s="257">
        <v>0.0</v>
      </c>
      <c r="S107" s="256" t="b">
        <v>0</v>
      </c>
      <c r="T107" s="252">
        <f t="shared" si="4"/>
        <v>0</v>
      </c>
      <c r="U107" s="27"/>
      <c r="V107" s="27"/>
      <c r="W107" s="27"/>
      <c r="X107" s="3"/>
    </row>
    <row r="108">
      <c r="A108" s="3"/>
      <c r="B108" s="27"/>
      <c r="C108" s="254" t="s">
        <v>288</v>
      </c>
      <c r="D108" s="191"/>
      <c r="E108" s="191"/>
      <c r="F108" s="191"/>
      <c r="G108" s="191"/>
      <c r="H108" s="191"/>
      <c r="I108" s="257">
        <v>0.0</v>
      </c>
      <c r="J108" s="256" t="b">
        <v>0</v>
      </c>
      <c r="K108" s="252">
        <f t="shared" si="3"/>
        <v>0</v>
      </c>
      <c r="L108" s="254" t="s">
        <v>288</v>
      </c>
      <c r="M108" s="191"/>
      <c r="N108" s="191"/>
      <c r="O108" s="191"/>
      <c r="P108" s="191"/>
      <c r="Q108" s="191"/>
      <c r="R108" s="257">
        <v>0.0</v>
      </c>
      <c r="S108" s="256" t="b">
        <v>0</v>
      </c>
      <c r="T108" s="252">
        <f t="shared" si="4"/>
        <v>0</v>
      </c>
      <c r="U108" s="27"/>
      <c r="V108" s="27"/>
      <c r="W108" s="27"/>
      <c r="X108" s="3"/>
    </row>
    <row r="109">
      <c r="A109" s="3"/>
      <c r="B109" s="27"/>
      <c r="C109" s="254" t="s">
        <v>289</v>
      </c>
      <c r="D109" s="191"/>
      <c r="E109" s="191"/>
      <c r="F109" s="191"/>
      <c r="G109" s="191"/>
      <c r="H109" s="191"/>
      <c r="I109" s="257">
        <v>0.0</v>
      </c>
      <c r="J109" s="256" t="b">
        <v>0</v>
      </c>
      <c r="K109" s="252">
        <f t="shared" si="3"/>
        <v>0</v>
      </c>
      <c r="L109" s="254" t="s">
        <v>289</v>
      </c>
      <c r="M109" s="191"/>
      <c r="N109" s="191"/>
      <c r="O109" s="191"/>
      <c r="P109" s="191"/>
      <c r="Q109" s="191"/>
      <c r="R109" s="257">
        <v>0.0</v>
      </c>
      <c r="S109" s="256" t="b">
        <v>0</v>
      </c>
      <c r="T109" s="252">
        <f t="shared" si="4"/>
        <v>0</v>
      </c>
      <c r="U109" s="27"/>
      <c r="V109" s="27"/>
      <c r="W109" s="27"/>
      <c r="X109" s="3"/>
    </row>
    <row r="110">
      <c r="A110" s="3"/>
      <c r="B110" s="27"/>
      <c r="C110" s="254" t="s">
        <v>290</v>
      </c>
      <c r="D110" s="191"/>
      <c r="E110" s="191"/>
      <c r="F110" s="191"/>
      <c r="G110" s="191"/>
      <c r="H110" s="191"/>
      <c r="I110" s="257">
        <v>0.0</v>
      </c>
      <c r="J110" s="256" t="b">
        <v>0</v>
      </c>
      <c r="K110" s="252">
        <f t="shared" si="3"/>
        <v>0</v>
      </c>
      <c r="L110" s="254" t="s">
        <v>290</v>
      </c>
      <c r="M110" s="191"/>
      <c r="N110" s="191"/>
      <c r="O110" s="191"/>
      <c r="P110" s="191"/>
      <c r="Q110" s="191"/>
      <c r="R110" s="257">
        <v>0.0</v>
      </c>
      <c r="S110" s="256" t="b">
        <v>0</v>
      </c>
      <c r="T110" s="252">
        <f t="shared" si="4"/>
        <v>0</v>
      </c>
      <c r="U110" s="27"/>
      <c r="V110" s="27"/>
      <c r="W110" s="27"/>
      <c r="X110" s="3"/>
    </row>
    <row r="111">
      <c r="A111" s="3"/>
      <c r="B111" s="27"/>
      <c r="C111" s="254" t="s">
        <v>291</v>
      </c>
      <c r="D111" s="191"/>
      <c r="E111" s="191"/>
      <c r="F111" s="191"/>
      <c r="G111" s="191"/>
      <c r="H111" s="191"/>
      <c r="I111" s="257">
        <v>0.0</v>
      </c>
      <c r="J111" s="256" t="b">
        <v>0</v>
      </c>
      <c r="K111" s="252">
        <f t="shared" si="3"/>
        <v>0</v>
      </c>
      <c r="L111" s="254" t="s">
        <v>291</v>
      </c>
      <c r="M111" s="191"/>
      <c r="N111" s="191"/>
      <c r="O111" s="191"/>
      <c r="P111" s="191"/>
      <c r="Q111" s="191"/>
      <c r="R111" s="257">
        <v>0.0</v>
      </c>
      <c r="S111" s="256" t="b">
        <v>0</v>
      </c>
      <c r="T111" s="252">
        <f t="shared" si="4"/>
        <v>0</v>
      </c>
      <c r="U111" s="27"/>
      <c r="V111" s="27"/>
      <c r="W111" s="27"/>
      <c r="X111" s="3"/>
    </row>
    <row r="112">
      <c r="A112" s="3"/>
      <c r="B112" s="27"/>
      <c r="C112" s="254" t="s">
        <v>292</v>
      </c>
      <c r="D112" s="191"/>
      <c r="E112" s="191"/>
      <c r="F112" s="191"/>
      <c r="G112" s="191"/>
      <c r="H112" s="191"/>
      <c r="I112" s="257">
        <v>0.0</v>
      </c>
      <c r="J112" s="256" t="b">
        <v>0</v>
      </c>
      <c r="K112" s="252">
        <f t="shared" si="3"/>
        <v>0</v>
      </c>
      <c r="L112" s="254" t="s">
        <v>292</v>
      </c>
      <c r="M112" s="191"/>
      <c r="N112" s="191"/>
      <c r="O112" s="191"/>
      <c r="P112" s="191"/>
      <c r="Q112" s="191"/>
      <c r="R112" s="257">
        <v>0.0</v>
      </c>
      <c r="S112" s="256" t="b">
        <v>0</v>
      </c>
      <c r="T112" s="252">
        <f t="shared" si="4"/>
        <v>0</v>
      </c>
      <c r="U112" s="27"/>
      <c r="V112" s="27"/>
      <c r="W112" s="27"/>
      <c r="X112" s="3"/>
    </row>
    <row r="113">
      <c r="A113" s="3"/>
      <c r="B113" s="27"/>
      <c r="C113" s="254" t="s">
        <v>293</v>
      </c>
      <c r="D113" s="191"/>
      <c r="E113" s="191"/>
      <c r="F113" s="191"/>
      <c r="G113" s="191"/>
      <c r="H113" s="191"/>
      <c r="I113" s="257">
        <v>0.0</v>
      </c>
      <c r="J113" s="256" t="b">
        <v>0</v>
      </c>
      <c r="K113" s="252">
        <f t="shared" si="3"/>
        <v>0</v>
      </c>
      <c r="L113" s="254" t="s">
        <v>293</v>
      </c>
      <c r="M113" s="191"/>
      <c r="N113" s="191"/>
      <c r="O113" s="191"/>
      <c r="P113" s="191"/>
      <c r="Q113" s="191"/>
      <c r="R113" s="257">
        <v>0.0</v>
      </c>
      <c r="S113" s="256" t="b">
        <v>0</v>
      </c>
      <c r="T113" s="252">
        <f t="shared" si="4"/>
        <v>0</v>
      </c>
      <c r="U113" s="27"/>
      <c r="V113" s="27"/>
      <c r="W113" s="27"/>
      <c r="X113" s="3"/>
    </row>
    <row r="114">
      <c r="A114" s="3"/>
      <c r="B114" s="27"/>
      <c r="C114" s="254" t="s">
        <v>294</v>
      </c>
      <c r="D114" s="191"/>
      <c r="E114" s="191"/>
      <c r="F114" s="191"/>
      <c r="G114" s="191"/>
      <c r="H114" s="191"/>
      <c r="I114" s="257">
        <v>0.0</v>
      </c>
      <c r="J114" s="256" t="b">
        <v>0</v>
      </c>
      <c r="K114" s="252">
        <f t="shared" si="3"/>
        <v>0</v>
      </c>
      <c r="L114" s="254" t="s">
        <v>294</v>
      </c>
      <c r="M114" s="191"/>
      <c r="N114" s="191"/>
      <c r="O114" s="191"/>
      <c r="P114" s="191"/>
      <c r="Q114" s="191"/>
      <c r="R114" s="257">
        <v>0.0</v>
      </c>
      <c r="S114" s="256" t="b">
        <v>0</v>
      </c>
      <c r="T114" s="252">
        <f t="shared" si="4"/>
        <v>0</v>
      </c>
      <c r="U114" s="27"/>
      <c r="V114" s="27"/>
      <c r="W114" s="27"/>
      <c r="X114" s="3"/>
    </row>
    <row r="115">
      <c r="A115" s="3"/>
      <c r="B115" s="27"/>
      <c r="C115" s="254" t="s">
        <v>295</v>
      </c>
      <c r="D115" s="191"/>
      <c r="E115" s="191"/>
      <c r="F115" s="191"/>
      <c r="G115" s="191"/>
      <c r="H115" s="191"/>
      <c r="I115" s="257">
        <v>0.0</v>
      </c>
      <c r="J115" s="256" t="b">
        <v>0</v>
      </c>
      <c r="K115" s="252">
        <f t="shared" si="3"/>
        <v>0</v>
      </c>
      <c r="L115" s="254" t="s">
        <v>295</v>
      </c>
      <c r="M115" s="191"/>
      <c r="N115" s="191"/>
      <c r="O115" s="191"/>
      <c r="P115" s="191"/>
      <c r="Q115" s="191"/>
      <c r="R115" s="257">
        <v>0.0</v>
      </c>
      <c r="S115" s="256" t="b">
        <v>0</v>
      </c>
      <c r="T115" s="252">
        <f t="shared" si="4"/>
        <v>0</v>
      </c>
      <c r="U115" s="27"/>
      <c r="V115" s="27"/>
      <c r="W115" s="27"/>
      <c r="X115" s="3"/>
    </row>
    <row r="116">
      <c r="A116" s="3"/>
      <c r="B116" s="27"/>
      <c r="C116" s="254" t="s">
        <v>296</v>
      </c>
      <c r="D116" s="191"/>
      <c r="E116" s="191"/>
      <c r="F116" s="191"/>
      <c r="G116" s="191"/>
      <c r="H116" s="191"/>
      <c r="I116" s="257">
        <v>0.0</v>
      </c>
      <c r="J116" s="256" t="b">
        <v>0</v>
      </c>
      <c r="K116" s="252">
        <f t="shared" si="3"/>
        <v>0</v>
      </c>
      <c r="L116" s="254" t="s">
        <v>296</v>
      </c>
      <c r="M116" s="191"/>
      <c r="N116" s="191"/>
      <c r="O116" s="191"/>
      <c r="P116" s="191"/>
      <c r="Q116" s="191"/>
      <c r="R116" s="257">
        <v>0.0</v>
      </c>
      <c r="S116" s="256" t="b">
        <v>0</v>
      </c>
      <c r="T116" s="252">
        <f t="shared" si="4"/>
        <v>0</v>
      </c>
      <c r="U116" s="27"/>
      <c r="V116" s="27"/>
      <c r="W116" s="27"/>
      <c r="X116" s="3"/>
    </row>
    <row r="117">
      <c r="A117" s="3"/>
      <c r="B117" s="27"/>
      <c r="C117" s="254" t="s">
        <v>297</v>
      </c>
      <c r="D117" s="191"/>
      <c r="E117" s="191"/>
      <c r="F117" s="191"/>
      <c r="G117" s="191"/>
      <c r="H117" s="191"/>
      <c r="I117" s="257">
        <v>0.0</v>
      </c>
      <c r="J117" s="256" t="b">
        <v>0</v>
      </c>
      <c r="K117" s="252">
        <f t="shared" si="3"/>
        <v>0</v>
      </c>
      <c r="L117" s="254" t="s">
        <v>297</v>
      </c>
      <c r="M117" s="191"/>
      <c r="N117" s="191"/>
      <c r="O117" s="191"/>
      <c r="P117" s="191"/>
      <c r="Q117" s="191"/>
      <c r="R117" s="257">
        <v>0.0</v>
      </c>
      <c r="S117" s="256" t="b">
        <v>0</v>
      </c>
      <c r="T117" s="252">
        <f t="shared" si="4"/>
        <v>0</v>
      </c>
      <c r="U117" s="27"/>
      <c r="V117" s="27"/>
      <c r="W117" s="27"/>
      <c r="X117" s="3"/>
    </row>
    <row r="118">
      <c r="A118" s="3"/>
      <c r="B118" s="27"/>
      <c r="C118" s="254" t="s">
        <v>298</v>
      </c>
      <c r="D118" s="191"/>
      <c r="E118" s="191"/>
      <c r="F118" s="191"/>
      <c r="G118" s="191"/>
      <c r="H118" s="191"/>
      <c r="I118" s="257">
        <v>0.0</v>
      </c>
      <c r="J118" s="256" t="b">
        <v>0</v>
      </c>
      <c r="K118" s="252">
        <f t="shared" si="3"/>
        <v>0</v>
      </c>
      <c r="L118" s="254" t="s">
        <v>298</v>
      </c>
      <c r="M118" s="191"/>
      <c r="N118" s="191"/>
      <c r="O118" s="191"/>
      <c r="P118" s="191"/>
      <c r="Q118" s="191"/>
      <c r="R118" s="257">
        <v>0.0</v>
      </c>
      <c r="S118" s="256" t="b">
        <v>0</v>
      </c>
      <c r="T118" s="252">
        <f t="shared" si="4"/>
        <v>0</v>
      </c>
      <c r="U118" s="27"/>
      <c r="V118" s="27"/>
      <c r="W118" s="27"/>
      <c r="X118" s="3"/>
    </row>
    <row r="119">
      <c r="A119" s="3"/>
      <c r="B119" s="27"/>
      <c r="C119" s="254" t="s">
        <v>299</v>
      </c>
      <c r="D119" s="191"/>
      <c r="E119" s="191"/>
      <c r="F119" s="191"/>
      <c r="G119" s="191"/>
      <c r="H119" s="191"/>
      <c r="I119" s="257">
        <v>0.0</v>
      </c>
      <c r="J119" s="256" t="b">
        <v>0</v>
      </c>
      <c r="K119" s="252">
        <f t="shared" si="3"/>
        <v>0</v>
      </c>
      <c r="L119" s="254" t="s">
        <v>299</v>
      </c>
      <c r="M119" s="191"/>
      <c r="N119" s="191"/>
      <c r="O119" s="191"/>
      <c r="P119" s="191"/>
      <c r="Q119" s="191"/>
      <c r="R119" s="257">
        <v>0.0</v>
      </c>
      <c r="S119" s="256" t="b">
        <v>0</v>
      </c>
      <c r="T119" s="252">
        <f t="shared" si="4"/>
        <v>0</v>
      </c>
      <c r="U119" s="27"/>
      <c r="V119" s="27"/>
      <c r="W119" s="27"/>
      <c r="X119" s="3"/>
    </row>
    <row r="120">
      <c r="A120" s="3"/>
      <c r="B120" s="27"/>
      <c r="C120" s="254" t="s">
        <v>300</v>
      </c>
      <c r="D120" s="191"/>
      <c r="E120" s="191"/>
      <c r="F120" s="191"/>
      <c r="G120" s="191"/>
      <c r="H120" s="191"/>
      <c r="I120" s="257">
        <v>0.0</v>
      </c>
      <c r="J120" s="256" t="b">
        <v>0</v>
      </c>
      <c r="K120" s="252">
        <f t="shared" si="3"/>
        <v>0</v>
      </c>
      <c r="L120" s="254" t="s">
        <v>300</v>
      </c>
      <c r="M120" s="191"/>
      <c r="N120" s="191"/>
      <c r="O120" s="191"/>
      <c r="P120" s="191"/>
      <c r="Q120" s="191"/>
      <c r="R120" s="257">
        <v>0.0</v>
      </c>
      <c r="S120" s="256" t="b">
        <v>0</v>
      </c>
      <c r="T120" s="252">
        <f t="shared" si="4"/>
        <v>0</v>
      </c>
      <c r="U120" s="27"/>
      <c r="V120" s="27"/>
      <c r="W120" s="27"/>
      <c r="X120" s="3"/>
    </row>
    <row r="121">
      <c r="A121" s="3"/>
      <c r="B121" s="27"/>
      <c r="C121" s="254" t="s">
        <v>301</v>
      </c>
      <c r="D121" s="191"/>
      <c r="E121" s="191"/>
      <c r="F121" s="191"/>
      <c r="G121" s="191"/>
      <c r="H121" s="191"/>
      <c r="I121" s="257">
        <v>0.0</v>
      </c>
      <c r="J121" s="256" t="b">
        <v>0</v>
      </c>
      <c r="K121" s="252">
        <f t="shared" si="3"/>
        <v>0</v>
      </c>
      <c r="L121" s="254" t="s">
        <v>301</v>
      </c>
      <c r="M121" s="191"/>
      <c r="N121" s="191"/>
      <c r="O121" s="191"/>
      <c r="P121" s="191"/>
      <c r="Q121" s="191"/>
      <c r="R121" s="257">
        <v>0.0</v>
      </c>
      <c r="S121" s="256" t="b">
        <v>0</v>
      </c>
      <c r="T121" s="252">
        <f t="shared" si="4"/>
        <v>0</v>
      </c>
      <c r="U121" s="27"/>
      <c r="V121" s="27"/>
      <c r="W121" s="27"/>
      <c r="X121" s="3"/>
    </row>
    <row r="122">
      <c r="A122" s="3"/>
      <c r="B122" s="27"/>
      <c r="C122" s="254" t="s">
        <v>302</v>
      </c>
      <c r="D122" s="191"/>
      <c r="E122" s="191"/>
      <c r="F122" s="191"/>
      <c r="G122" s="191"/>
      <c r="H122" s="191"/>
      <c r="I122" s="257">
        <v>0.0</v>
      </c>
      <c r="J122" s="256" t="b">
        <v>0</v>
      </c>
      <c r="K122" s="252">
        <f t="shared" si="3"/>
        <v>0</v>
      </c>
      <c r="L122" s="254" t="s">
        <v>302</v>
      </c>
      <c r="M122" s="191"/>
      <c r="N122" s="191"/>
      <c r="O122" s="191"/>
      <c r="P122" s="191"/>
      <c r="Q122" s="191"/>
      <c r="R122" s="257">
        <v>0.0</v>
      </c>
      <c r="S122" s="256" t="b">
        <v>0</v>
      </c>
      <c r="T122" s="252">
        <f t="shared" si="4"/>
        <v>0</v>
      </c>
      <c r="U122" s="27"/>
      <c r="V122" s="27"/>
      <c r="W122" s="27"/>
      <c r="X122" s="3"/>
    </row>
    <row r="123">
      <c r="A123" s="3"/>
      <c r="B123" s="27"/>
      <c r="C123" s="254" t="s">
        <v>303</v>
      </c>
      <c r="D123" s="191"/>
      <c r="E123" s="191"/>
      <c r="F123" s="191"/>
      <c r="G123" s="191"/>
      <c r="H123" s="191"/>
      <c r="I123" s="257">
        <v>0.0</v>
      </c>
      <c r="J123" s="256" t="b">
        <v>0</v>
      </c>
      <c r="K123" s="252">
        <f t="shared" si="3"/>
        <v>0</v>
      </c>
      <c r="L123" s="254" t="s">
        <v>303</v>
      </c>
      <c r="M123" s="191"/>
      <c r="N123" s="191"/>
      <c r="O123" s="191"/>
      <c r="P123" s="191"/>
      <c r="Q123" s="191"/>
      <c r="R123" s="257">
        <v>0.0</v>
      </c>
      <c r="S123" s="256" t="b">
        <v>0</v>
      </c>
      <c r="T123" s="252">
        <f t="shared" si="4"/>
        <v>0</v>
      </c>
      <c r="U123" s="27"/>
      <c r="V123" s="27"/>
      <c r="W123" s="27"/>
      <c r="X123" s="3"/>
    </row>
    <row r="124">
      <c r="A124" s="3"/>
      <c r="B124" s="27"/>
      <c r="C124" s="254" t="s">
        <v>304</v>
      </c>
      <c r="D124" s="191"/>
      <c r="E124" s="191"/>
      <c r="F124" s="191"/>
      <c r="G124" s="191"/>
      <c r="H124" s="191"/>
      <c r="I124" s="257">
        <v>0.0</v>
      </c>
      <c r="J124" s="256" t="b">
        <v>0</v>
      </c>
      <c r="K124" s="252">
        <f t="shared" si="3"/>
        <v>0</v>
      </c>
      <c r="L124" s="254" t="s">
        <v>304</v>
      </c>
      <c r="M124" s="191"/>
      <c r="N124" s="191"/>
      <c r="O124" s="191"/>
      <c r="P124" s="191"/>
      <c r="Q124" s="191"/>
      <c r="R124" s="257">
        <v>0.0</v>
      </c>
      <c r="S124" s="256" t="b">
        <v>0</v>
      </c>
      <c r="T124" s="252">
        <f t="shared" si="4"/>
        <v>0</v>
      </c>
      <c r="U124" s="27"/>
      <c r="V124" s="27"/>
      <c r="W124" s="27"/>
      <c r="X124" s="3"/>
    </row>
    <row r="125">
      <c r="A125" s="3"/>
      <c r="B125" s="27"/>
      <c r="C125" s="254" t="s">
        <v>305</v>
      </c>
      <c r="D125" s="191"/>
      <c r="E125" s="191"/>
      <c r="F125" s="191"/>
      <c r="G125" s="191"/>
      <c r="H125" s="191"/>
      <c r="I125" s="257">
        <v>0.0</v>
      </c>
      <c r="J125" s="256" t="b">
        <v>0</v>
      </c>
      <c r="K125" s="252">
        <f t="shared" si="3"/>
        <v>0</v>
      </c>
      <c r="L125" s="254" t="s">
        <v>305</v>
      </c>
      <c r="M125" s="191"/>
      <c r="N125" s="191"/>
      <c r="O125" s="191"/>
      <c r="P125" s="191"/>
      <c r="Q125" s="191"/>
      <c r="R125" s="257">
        <v>0.0</v>
      </c>
      <c r="S125" s="256" t="b">
        <v>0</v>
      </c>
      <c r="T125" s="252">
        <f t="shared" si="4"/>
        <v>0</v>
      </c>
      <c r="U125" s="27"/>
      <c r="V125" s="27"/>
      <c r="W125" s="27"/>
      <c r="X125" s="3"/>
    </row>
    <row r="126">
      <c r="A126" s="3"/>
      <c r="B126" s="27"/>
      <c r="C126" s="254" t="s">
        <v>306</v>
      </c>
      <c r="D126" s="191"/>
      <c r="E126" s="191"/>
      <c r="F126" s="191"/>
      <c r="G126" s="191"/>
      <c r="H126" s="191"/>
      <c r="I126" s="257">
        <v>0.0</v>
      </c>
      <c r="J126" s="256" t="b">
        <v>0</v>
      </c>
      <c r="K126" s="252">
        <f t="shared" si="3"/>
        <v>0</v>
      </c>
      <c r="L126" s="254" t="s">
        <v>306</v>
      </c>
      <c r="M126" s="191"/>
      <c r="N126" s="191"/>
      <c r="O126" s="191"/>
      <c r="P126" s="191"/>
      <c r="Q126" s="191"/>
      <c r="R126" s="257">
        <v>0.0</v>
      </c>
      <c r="S126" s="256" t="b">
        <v>0</v>
      </c>
      <c r="T126" s="252">
        <f t="shared" si="4"/>
        <v>0</v>
      </c>
      <c r="U126" s="27"/>
      <c r="V126" s="27"/>
      <c r="W126" s="27"/>
      <c r="X126" s="3"/>
    </row>
    <row r="127">
      <c r="A127" s="3"/>
      <c r="B127" s="27"/>
      <c r="C127" s="254" t="s">
        <v>307</v>
      </c>
      <c r="D127" s="191"/>
      <c r="E127" s="191"/>
      <c r="F127" s="191"/>
      <c r="G127" s="191"/>
      <c r="H127" s="191"/>
      <c r="I127" s="257">
        <v>0.0</v>
      </c>
      <c r="J127" s="256" t="b">
        <v>0</v>
      </c>
      <c r="K127" s="252">
        <f t="shared" si="3"/>
        <v>0</v>
      </c>
      <c r="L127" s="254" t="s">
        <v>307</v>
      </c>
      <c r="M127" s="191"/>
      <c r="N127" s="191"/>
      <c r="O127" s="191"/>
      <c r="P127" s="191"/>
      <c r="Q127" s="191"/>
      <c r="R127" s="257">
        <v>0.0</v>
      </c>
      <c r="S127" s="256" t="b">
        <v>0</v>
      </c>
      <c r="T127" s="252">
        <f t="shared" si="4"/>
        <v>0</v>
      </c>
      <c r="U127" s="27"/>
      <c r="V127" s="27"/>
      <c r="W127" s="27"/>
      <c r="X127" s="3"/>
    </row>
    <row r="128">
      <c r="A128" s="3"/>
      <c r="B128" s="27"/>
      <c r="C128" s="254" t="s">
        <v>308</v>
      </c>
      <c r="D128" s="191"/>
      <c r="E128" s="191"/>
      <c r="F128" s="191"/>
      <c r="G128" s="191"/>
      <c r="H128" s="191"/>
      <c r="I128" s="257">
        <v>0.0</v>
      </c>
      <c r="J128" s="256" t="b">
        <v>0</v>
      </c>
      <c r="K128" s="252">
        <f t="shared" si="3"/>
        <v>0</v>
      </c>
      <c r="L128" s="254" t="s">
        <v>308</v>
      </c>
      <c r="M128" s="191"/>
      <c r="N128" s="191"/>
      <c r="O128" s="191"/>
      <c r="P128" s="191"/>
      <c r="Q128" s="191"/>
      <c r="R128" s="257">
        <v>0.0</v>
      </c>
      <c r="S128" s="256" t="b">
        <v>0</v>
      </c>
      <c r="T128" s="252">
        <f t="shared" si="4"/>
        <v>0</v>
      </c>
      <c r="U128" s="27"/>
      <c r="V128" s="27"/>
      <c r="W128" s="27"/>
      <c r="X128" s="3"/>
    </row>
    <row r="129">
      <c r="A129" s="3"/>
      <c r="B129" s="27"/>
      <c r="C129" s="254" t="s">
        <v>309</v>
      </c>
      <c r="D129" s="191"/>
      <c r="E129" s="191"/>
      <c r="F129" s="191"/>
      <c r="G129" s="191"/>
      <c r="H129" s="191"/>
      <c r="I129" s="257">
        <v>0.0</v>
      </c>
      <c r="J129" s="256" t="b">
        <v>0</v>
      </c>
      <c r="K129" s="252">
        <f t="shared" si="3"/>
        <v>0</v>
      </c>
      <c r="L129" s="254" t="s">
        <v>309</v>
      </c>
      <c r="M129" s="191"/>
      <c r="N129" s="191"/>
      <c r="O129" s="191"/>
      <c r="P129" s="191"/>
      <c r="Q129" s="191"/>
      <c r="R129" s="257">
        <v>0.0</v>
      </c>
      <c r="S129" s="256" t="b">
        <v>0</v>
      </c>
      <c r="T129" s="252">
        <f t="shared" si="4"/>
        <v>0</v>
      </c>
      <c r="U129" s="27"/>
      <c r="V129" s="27"/>
      <c r="W129" s="27"/>
      <c r="X129" s="3"/>
    </row>
    <row r="130">
      <c r="A130" s="3"/>
      <c r="B130" s="27"/>
      <c r="C130" s="254" t="s">
        <v>310</v>
      </c>
      <c r="D130" s="191"/>
      <c r="E130" s="191"/>
      <c r="F130" s="191"/>
      <c r="G130" s="191"/>
      <c r="H130" s="191"/>
      <c r="I130" s="257">
        <v>0.0</v>
      </c>
      <c r="J130" s="256" t="b">
        <v>0</v>
      </c>
      <c r="K130" s="252">
        <f t="shared" si="3"/>
        <v>0</v>
      </c>
      <c r="L130" s="254" t="s">
        <v>310</v>
      </c>
      <c r="M130" s="191"/>
      <c r="N130" s="191"/>
      <c r="O130" s="191"/>
      <c r="P130" s="191"/>
      <c r="Q130" s="191"/>
      <c r="R130" s="257">
        <v>0.0</v>
      </c>
      <c r="S130" s="256" t="b">
        <v>0</v>
      </c>
      <c r="T130" s="252">
        <f t="shared" si="4"/>
        <v>0</v>
      </c>
      <c r="U130" s="27"/>
      <c r="V130" s="27"/>
      <c r="W130" s="27"/>
      <c r="X130" s="3"/>
    </row>
    <row r="131">
      <c r="A131" s="3"/>
      <c r="B131" s="27"/>
      <c r="C131" s="254" t="s">
        <v>311</v>
      </c>
      <c r="D131" s="191"/>
      <c r="E131" s="191"/>
      <c r="F131" s="191"/>
      <c r="G131" s="191"/>
      <c r="H131" s="191"/>
      <c r="I131" s="257">
        <v>0.0</v>
      </c>
      <c r="J131" s="256" t="b">
        <v>0</v>
      </c>
      <c r="K131" s="252">
        <f t="shared" si="3"/>
        <v>0</v>
      </c>
      <c r="L131" s="254" t="s">
        <v>311</v>
      </c>
      <c r="M131" s="191"/>
      <c r="N131" s="191"/>
      <c r="O131" s="191"/>
      <c r="P131" s="191"/>
      <c r="Q131" s="191"/>
      <c r="R131" s="257">
        <v>0.0</v>
      </c>
      <c r="S131" s="256" t="b">
        <v>0</v>
      </c>
      <c r="T131" s="252">
        <f t="shared" si="4"/>
        <v>0</v>
      </c>
      <c r="U131" s="27"/>
      <c r="V131" s="27"/>
      <c r="W131" s="27"/>
      <c r="X131" s="3"/>
    </row>
    <row r="132">
      <c r="A132" s="3"/>
      <c r="B132" s="27"/>
      <c r="C132" s="254" t="s">
        <v>312</v>
      </c>
      <c r="D132" s="191"/>
      <c r="E132" s="191"/>
      <c r="F132" s="191"/>
      <c r="G132" s="191"/>
      <c r="H132" s="191"/>
      <c r="I132" s="257">
        <v>0.0</v>
      </c>
      <c r="J132" s="256" t="b">
        <v>0</v>
      </c>
      <c r="K132" s="252">
        <f t="shared" si="3"/>
        <v>0</v>
      </c>
      <c r="L132" s="254" t="s">
        <v>312</v>
      </c>
      <c r="M132" s="191"/>
      <c r="N132" s="191"/>
      <c r="O132" s="191"/>
      <c r="P132" s="191"/>
      <c r="Q132" s="191"/>
      <c r="R132" s="257">
        <v>0.0</v>
      </c>
      <c r="S132" s="256" t="b">
        <v>0</v>
      </c>
      <c r="T132" s="252">
        <f t="shared" si="4"/>
        <v>0</v>
      </c>
      <c r="U132" s="27"/>
      <c r="V132" s="27"/>
      <c r="W132" s="27"/>
      <c r="X132" s="3"/>
    </row>
    <row r="133">
      <c r="A133" s="3"/>
      <c r="B133" s="27"/>
      <c r="C133" s="254" t="s">
        <v>313</v>
      </c>
      <c r="D133" s="191"/>
      <c r="E133" s="191"/>
      <c r="F133" s="191"/>
      <c r="G133" s="191"/>
      <c r="H133" s="191"/>
      <c r="I133" s="257">
        <v>0.0</v>
      </c>
      <c r="J133" s="256" t="b">
        <v>0</v>
      </c>
      <c r="K133" s="252">
        <f t="shared" si="3"/>
        <v>0</v>
      </c>
      <c r="L133" s="254" t="s">
        <v>313</v>
      </c>
      <c r="M133" s="191"/>
      <c r="N133" s="191"/>
      <c r="O133" s="191"/>
      <c r="P133" s="191"/>
      <c r="Q133" s="191"/>
      <c r="R133" s="257">
        <v>0.0</v>
      </c>
      <c r="S133" s="256" t="b">
        <v>0</v>
      </c>
      <c r="T133" s="252">
        <f t="shared" si="4"/>
        <v>0</v>
      </c>
      <c r="U133" s="27"/>
      <c r="V133" s="27"/>
      <c r="W133" s="27"/>
      <c r="X133" s="3"/>
    </row>
    <row r="134">
      <c r="A134" s="3"/>
      <c r="B134" s="27"/>
      <c r="C134" s="254" t="s">
        <v>314</v>
      </c>
      <c r="D134" s="191"/>
      <c r="E134" s="191"/>
      <c r="F134" s="191"/>
      <c r="G134" s="191"/>
      <c r="H134" s="191"/>
      <c r="I134" s="257">
        <v>0.0</v>
      </c>
      <c r="J134" s="256" t="b">
        <v>0</v>
      </c>
      <c r="K134" s="252">
        <f t="shared" si="3"/>
        <v>0</v>
      </c>
      <c r="L134" s="254" t="s">
        <v>314</v>
      </c>
      <c r="M134" s="191"/>
      <c r="N134" s="191"/>
      <c r="O134" s="191"/>
      <c r="P134" s="191"/>
      <c r="Q134" s="191"/>
      <c r="R134" s="257">
        <v>0.0</v>
      </c>
      <c r="S134" s="256" t="b">
        <v>0</v>
      </c>
      <c r="T134" s="252">
        <f t="shared" si="4"/>
        <v>0</v>
      </c>
      <c r="U134" s="27"/>
      <c r="V134" s="27"/>
      <c r="W134" s="27"/>
      <c r="X134" s="3"/>
    </row>
    <row r="135">
      <c r="A135" s="3"/>
      <c r="B135" s="27"/>
      <c r="C135" s="254" t="s">
        <v>315</v>
      </c>
      <c r="D135" s="191"/>
      <c r="E135" s="191"/>
      <c r="F135" s="191"/>
      <c r="G135" s="191"/>
      <c r="H135" s="191"/>
      <c r="I135" s="257">
        <v>0.0</v>
      </c>
      <c r="J135" s="256" t="b">
        <v>0</v>
      </c>
      <c r="K135" s="252">
        <f t="shared" si="3"/>
        <v>0</v>
      </c>
      <c r="L135" s="254" t="s">
        <v>315</v>
      </c>
      <c r="M135" s="191"/>
      <c r="N135" s="191"/>
      <c r="O135" s="191"/>
      <c r="P135" s="191"/>
      <c r="Q135" s="191"/>
      <c r="R135" s="257">
        <v>0.0</v>
      </c>
      <c r="S135" s="256" t="b">
        <v>0</v>
      </c>
      <c r="T135" s="252">
        <f t="shared" si="4"/>
        <v>0</v>
      </c>
      <c r="U135" s="27"/>
      <c r="V135" s="27"/>
      <c r="W135" s="27"/>
      <c r="X135" s="3"/>
    </row>
    <row r="136">
      <c r="A136" s="3"/>
      <c r="B136" s="27"/>
      <c r="C136" s="258" t="s">
        <v>316</v>
      </c>
      <c r="D136" s="191"/>
      <c r="E136" s="191"/>
      <c r="F136" s="191"/>
      <c r="G136" s="191"/>
      <c r="H136" s="191"/>
      <c r="I136" s="257">
        <v>0.0</v>
      </c>
      <c r="J136" s="256" t="b">
        <v>0</v>
      </c>
      <c r="K136" s="252">
        <f t="shared" si="3"/>
        <v>0</v>
      </c>
      <c r="L136" s="258" t="s">
        <v>316</v>
      </c>
      <c r="M136" s="191"/>
      <c r="N136" s="191"/>
      <c r="O136" s="191"/>
      <c r="P136" s="191"/>
      <c r="Q136" s="191"/>
      <c r="R136" s="257">
        <v>0.0</v>
      </c>
      <c r="S136" s="256" t="b">
        <v>0</v>
      </c>
      <c r="T136" s="252">
        <f t="shared" si="4"/>
        <v>0</v>
      </c>
      <c r="U136" s="27"/>
      <c r="V136" s="27"/>
      <c r="W136" s="27"/>
      <c r="X136" s="3"/>
    </row>
    <row r="137">
      <c r="A137" s="3"/>
      <c r="B137" s="27"/>
      <c r="C137" s="258" t="s">
        <v>317</v>
      </c>
      <c r="D137" s="191"/>
      <c r="E137" s="191"/>
      <c r="F137" s="191"/>
      <c r="G137" s="191"/>
      <c r="H137" s="191"/>
      <c r="I137" s="257">
        <v>0.0</v>
      </c>
      <c r="J137" s="256" t="b">
        <v>0</v>
      </c>
      <c r="K137" s="252">
        <f t="shared" si="3"/>
        <v>0</v>
      </c>
      <c r="L137" s="258" t="s">
        <v>317</v>
      </c>
      <c r="M137" s="191"/>
      <c r="N137" s="191"/>
      <c r="O137" s="191"/>
      <c r="P137" s="191"/>
      <c r="Q137" s="191"/>
      <c r="R137" s="257">
        <v>0.0</v>
      </c>
      <c r="S137" s="256" t="b">
        <v>0</v>
      </c>
      <c r="T137" s="252">
        <f t="shared" si="4"/>
        <v>0</v>
      </c>
      <c r="U137" s="27"/>
      <c r="V137" s="27"/>
      <c r="W137" s="27"/>
      <c r="X137" s="3"/>
    </row>
    <row r="138">
      <c r="A138" s="3"/>
      <c r="B138" s="27"/>
      <c r="C138" s="258" t="s">
        <v>318</v>
      </c>
      <c r="D138" s="191"/>
      <c r="E138" s="191"/>
      <c r="F138" s="191"/>
      <c r="G138" s="191"/>
      <c r="H138" s="191"/>
      <c r="I138" s="257">
        <v>0.0</v>
      </c>
      <c r="J138" s="256" t="b">
        <v>0</v>
      </c>
      <c r="K138" s="252">
        <f t="shared" si="3"/>
        <v>0</v>
      </c>
      <c r="L138" s="258" t="s">
        <v>318</v>
      </c>
      <c r="M138" s="191"/>
      <c r="N138" s="191"/>
      <c r="O138" s="191"/>
      <c r="P138" s="191"/>
      <c r="Q138" s="191"/>
      <c r="R138" s="257">
        <v>0.0</v>
      </c>
      <c r="S138" s="256" t="b">
        <v>0</v>
      </c>
      <c r="T138" s="252">
        <f t="shared" si="4"/>
        <v>0</v>
      </c>
      <c r="U138" s="27"/>
      <c r="V138" s="27"/>
      <c r="W138" s="27"/>
      <c r="X138" s="3"/>
    </row>
    <row r="139">
      <c r="A139" s="3"/>
      <c r="B139" s="27"/>
      <c r="C139" s="258" t="s">
        <v>319</v>
      </c>
      <c r="D139" s="191"/>
      <c r="E139" s="191"/>
      <c r="F139" s="191"/>
      <c r="G139" s="191"/>
      <c r="H139" s="191"/>
      <c r="I139" s="257">
        <v>0.0</v>
      </c>
      <c r="J139" s="256" t="b">
        <v>0</v>
      </c>
      <c r="K139" s="252">
        <f t="shared" si="3"/>
        <v>0</v>
      </c>
      <c r="L139" s="258" t="s">
        <v>319</v>
      </c>
      <c r="M139" s="191"/>
      <c r="N139" s="191"/>
      <c r="O139" s="191"/>
      <c r="P139" s="191"/>
      <c r="Q139" s="191"/>
      <c r="R139" s="257">
        <v>0.0</v>
      </c>
      <c r="S139" s="256" t="b">
        <v>0</v>
      </c>
      <c r="T139" s="252">
        <f t="shared" si="4"/>
        <v>0</v>
      </c>
      <c r="U139" s="27"/>
      <c r="V139" s="27"/>
      <c r="W139" s="27"/>
      <c r="X139" s="3"/>
    </row>
    <row r="140">
      <c r="A140" s="3"/>
      <c r="B140" s="27"/>
      <c r="C140" s="258" t="s">
        <v>320</v>
      </c>
      <c r="D140" s="191"/>
      <c r="E140" s="191"/>
      <c r="F140" s="191"/>
      <c r="G140" s="191"/>
      <c r="H140" s="191"/>
      <c r="I140" s="257">
        <v>0.0</v>
      </c>
      <c r="J140" s="256" t="b">
        <v>0</v>
      </c>
      <c r="K140" s="252">
        <f t="shared" si="3"/>
        <v>0</v>
      </c>
      <c r="L140" s="258" t="s">
        <v>320</v>
      </c>
      <c r="M140" s="191"/>
      <c r="N140" s="191"/>
      <c r="O140" s="191"/>
      <c r="P140" s="191"/>
      <c r="Q140" s="191"/>
      <c r="R140" s="257">
        <v>0.0</v>
      </c>
      <c r="S140" s="256" t="b">
        <v>0</v>
      </c>
      <c r="T140" s="252">
        <f t="shared" si="4"/>
        <v>0</v>
      </c>
      <c r="U140" s="27"/>
      <c r="V140" s="27"/>
      <c r="W140" s="27"/>
      <c r="X140" s="3"/>
    </row>
    <row r="141">
      <c r="A141" s="3"/>
      <c r="B141" s="27"/>
      <c r="C141" s="258" t="s">
        <v>321</v>
      </c>
      <c r="D141" s="191"/>
      <c r="E141" s="191"/>
      <c r="F141" s="191"/>
      <c r="G141" s="191"/>
      <c r="H141" s="191"/>
      <c r="I141" s="257">
        <v>0.0</v>
      </c>
      <c r="J141" s="256" t="b">
        <v>0</v>
      </c>
      <c r="K141" s="252">
        <f t="shared" si="3"/>
        <v>0</v>
      </c>
      <c r="L141" s="258" t="s">
        <v>321</v>
      </c>
      <c r="M141" s="191"/>
      <c r="N141" s="191"/>
      <c r="O141" s="191"/>
      <c r="P141" s="191"/>
      <c r="Q141" s="191"/>
      <c r="R141" s="257">
        <v>0.0</v>
      </c>
      <c r="S141" s="256" t="b">
        <v>0</v>
      </c>
      <c r="T141" s="252">
        <f t="shared" si="4"/>
        <v>0</v>
      </c>
      <c r="U141" s="27"/>
      <c r="V141" s="27"/>
      <c r="W141" s="27"/>
      <c r="X141" s="3"/>
    </row>
    <row r="142">
      <c r="A142" s="3"/>
      <c r="B142" s="27"/>
      <c r="C142" s="258" t="s">
        <v>322</v>
      </c>
      <c r="D142" s="191"/>
      <c r="E142" s="191"/>
      <c r="F142" s="191"/>
      <c r="G142" s="191"/>
      <c r="H142" s="191"/>
      <c r="I142" s="257">
        <v>0.0</v>
      </c>
      <c r="J142" s="256" t="b">
        <v>0</v>
      </c>
      <c r="K142" s="252">
        <f t="shared" si="3"/>
        <v>0</v>
      </c>
      <c r="L142" s="258" t="s">
        <v>322</v>
      </c>
      <c r="M142" s="191"/>
      <c r="N142" s="191"/>
      <c r="O142" s="191"/>
      <c r="P142" s="191"/>
      <c r="Q142" s="191"/>
      <c r="R142" s="257">
        <v>0.0</v>
      </c>
      <c r="S142" s="256" t="b">
        <v>0</v>
      </c>
      <c r="T142" s="252">
        <f t="shared" si="4"/>
        <v>0</v>
      </c>
      <c r="U142" s="27"/>
      <c r="V142" s="27"/>
      <c r="W142" s="27"/>
      <c r="X142" s="3"/>
    </row>
    <row r="143">
      <c r="A143" s="3"/>
      <c r="B143" s="27"/>
      <c r="C143" s="258" t="s">
        <v>323</v>
      </c>
      <c r="D143" s="191"/>
      <c r="E143" s="191"/>
      <c r="F143" s="191"/>
      <c r="G143" s="191"/>
      <c r="H143" s="191"/>
      <c r="I143" s="257">
        <v>0.0</v>
      </c>
      <c r="J143" s="256" t="b">
        <v>0</v>
      </c>
      <c r="K143" s="252">
        <f t="shared" si="3"/>
        <v>0</v>
      </c>
      <c r="L143" s="258" t="s">
        <v>323</v>
      </c>
      <c r="M143" s="191"/>
      <c r="N143" s="191"/>
      <c r="O143" s="191"/>
      <c r="P143" s="191"/>
      <c r="Q143" s="191"/>
      <c r="R143" s="257">
        <v>0.0</v>
      </c>
      <c r="S143" s="256" t="b">
        <v>0</v>
      </c>
      <c r="T143" s="252">
        <f t="shared" si="4"/>
        <v>0</v>
      </c>
      <c r="U143" s="27"/>
      <c r="V143" s="27"/>
      <c r="W143" s="27"/>
      <c r="X143" s="3"/>
    </row>
    <row r="144">
      <c r="A144" s="3"/>
      <c r="B144" s="27"/>
      <c r="C144" s="258" t="s">
        <v>324</v>
      </c>
      <c r="D144" s="191"/>
      <c r="E144" s="191"/>
      <c r="F144" s="191"/>
      <c r="G144" s="191"/>
      <c r="H144" s="191"/>
      <c r="I144" s="257">
        <v>0.0</v>
      </c>
      <c r="J144" s="256" t="b">
        <v>0</v>
      </c>
      <c r="K144" s="252">
        <f t="shared" si="3"/>
        <v>0</v>
      </c>
      <c r="L144" s="258" t="s">
        <v>324</v>
      </c>
      <c r="M144" s="191"/>
      <c r="N144" s="191"/>
      <c r="O144" s="191"/>
      <c r="P144" s="191"/>
      <c r="Q144" s="191"/>
      <c r="R144" s="257">
        <v>0.0</v>
      </c>
      <c r="S144" s="256" t="b">
        <v>0</v>
      </c>
      <c r="T144" s="252">
        <f t="shared" si="4"/>
        <v>0</v>
      </c>
      <c r="U144" s="27"/>
      <c r="V144" s="27"/>
      <c r="W144" s="27"/>
      <c r="X144" s="3"/>
    </row>
    <row r="145">
      <c r="A145" s="3"/>
      <c r="B145" s="27"/>
      <c r="C145" s="258" t="s">
        <v>325</v>
      </c>
      <c r="D145" s="191"/>
      <c r="E145" s="191"/>
      <c r="F145" s="191"/>
      <c r="G145" s="191"/>
      <c r="H145" s="191"/>
      <c r="I145" s="257">
        <v>0.0</v>
      </c>
      <c r="J145" s="256" t="b">
        <v>0</v>
      </c>
      <c r="K145" s="252">
        <f t="shared" si="3"/>
        <v>0</v>
      </c>
      <c r="L145" s="258" t="s">
        <v>325</v>
      </c>
      <c r="M145" s="191"/>
      <c r="N145" s="191"/>
      <c r="O145" s="191"/>
      <c r="P145" s="191"/>
      <c r="Q145" s="191"/>
      <c r="R145" s="257">
        <v>0.0</v>
      </c>
      <c r="S145" s="256" t="b">
        <v>0</v>
      </c>
      <c r="T145" s="252">
        <f t="shared" si="4"/>
        <v>0</v>
      </c>
      <c r="U145" s="27"/>
      <c r="V145" s="27"/>
      <c r="W145" s="27"/>
      <c r="X145" s="3"/>
    </row>
    <row r="146">
      <c r="A146" s="3"/>
      <c r="B146" s="27"/>
      <c r="C146" s="258" t="s">
        <v>326</v>
      </c>
      <c r="D146" s="191"/>
      <c r="E146" s="191"/>
      <c r="F146" s="191"/>
      <c r="G146" s="191"/>
      <c r="H146" s="191"/>
      <c r="I146" s="257">
        <v>0.0</v>
      </c>
      <c r="J146" s="256" t="b">
        <v>0</v>
      </c>
      <c r="K146" s="252">
        <f t="shared" si="3"/>
        <v>0</v>
      </c>
      <c r="L146" s="258" t="s">
        <v>326</v>
      </c>
      <c r="M146" s="191"/>
      <c r="N146" s="191"/>
      <c r="O146" s="191"/>
      <c r="P146" s="191"/>
      <c r="Q146" s="191"/>
      <c r="R146" s="257">
        <v>0.0</v>
      </c>
      <c r="S146" s="256" t="b">
        <v>0</v>
      </c>
      <c r="T146" s="252">
        <f t="shared" si="4"/>
        <v>0</v>
      </c>
      <c r="U146" s="27"/>
      <c r="V146" s="27"/>
      <c r="W146" s="27"/>
      <c r="X146" s="3"/>
    </row>
    <row r="147">
      <c r="A147" s="3"/>
      <c r="B147" s="27"/>
      <c r="C147" s="258" t="s">
        <v>327</v>
      </c>
      <c r="D147" s="191"/>
      <c r="E147" s="191"/>
      <c r="F147" s="191"/>
      <c r="G147" s="191"/>
      <c r="H147" s="191"/>
      <c r="I147" s="257">
        <v>0.0</v>
      </c>
      <c r="J147" s="256" t="b">
        <v>0</v>
      </c>
      <c r="K147" s="252">
        <f t="shared" si="3"/>
        <v>0</v>
      </c>
      <c r="L147" s="258" t="s">
        <v>327</v>
      </c>
      <c r="M147" s="191"/>
      <c r="N147" s="191"/>
      <c r="O147" s="191"/>
      <c r="P147" s="191"/>
      <c r="Q147" s="191"/>
      <c r="R147" s="257">
        <v>0.0</v>
      </c>
      <c r="S147" s="256" t="b">
        <v>0</v>
      </c>
      <c r="T147" s="252">
        <f t="shared" si="4"/>
        <v>0</v>
      </c>
      <c r="U147" s="27"/>
      <c r="V147" s="27"/>
      <c r="W147" s="27"/>
      <c r="X147" s="3"/>
    </row>
    <row r="148">
      <c r="A148" s="3"/>
      <c r="B148" s="27"/>
      <c r="C148" s="258" t="s">
        <v>328</v>
      </c>
      <c r="D148" s="191"/>
      <c r="E148" s="191"/>
      <c r="F148" s="191"/>
      <c r="G148" s="191"/>
      <c r="H148" s="191"/>
      <c r="I148" s="257">
        <v>0.0</v>
      </c>
      <c r="J148" s="256" t="b">
        <v>0</v>
      </c>
      <c r="K148" s="252">
        <f t="shared" si="3"/>
        <v>0</v>
      </c>
      <c r="L148" s="258" t="s">
        <v>328</v>
      </c>
      <c r="M148" s="191"/>
      <c r="N148" s="191"/>
      <c r="O148" s="191"/>
      <c r="P148" s="191"/>
      <c r="Q148" s="191"/>
      <c r="R148" s="257">
        <v>0.0</v>
      </c>
      <c r="S148" s="256" t="b">
        <v>0</v>
      </c>
      <c r="T148" s="252">
        <f t="shared" si="4"/>
        <v>0</v>
      </c>
      <c r="U148" s="27"/>
      <c r="V148" s="27"/>
      <c r="W148" s="27"/>
      <c r="X148" s="3"/>
    </row>
    <row r="149">
      <c r="A149" s="3"/>
      <c r="B149" s="27"/>
      <c r="C149" s="258" t="s">
        <v>329</v>
      </c>
      <c r="D149" s="191"/>
      <c r="E149" s="191"/>
      <c r="F149" s="191"/>
      <c r="G149" s="191"/>
      <c r="H149" s="191"/>
      <c r="I149" s="257">
        <v>0.0</v>
      </c>
      <c r="J149" s="256" t="b">
        <v>0</v>
      </c>
      <c r="K149" s="252">
        <f t="shared" si="3"/>
        <v>0</v>
      </c>
      <c r="L149" s="258" t="s">
        <v>329</v>
      </c>
      <c r="M149" s="191"/>
      <c r="N149" s="191"/>
      <c r="O149" s="191"/>
      <c r="P149" s="191"/>
      <c r="Q149" s="191"/>
      <c r="R149" s="257">
        <v>0.0</v>
      </c>
      <c r="S149" s="256" t="b">
        <v>0</v>
      </c>
      <c r="T149" s="252">
        <f t="shared" si="4"/>
        <v>0</v>
      </c>
      <c r="U149" s="27"/>
      <c r="V149" s="27"/>
      <c r="W149" s="27"/>
      <c r="X149" s="3"/>
    </row>
    <row r="150">
      <c r="A150" s="3"/>
      <c r="B150" s="27"/>
      <c r="C150" s="258" t="s">
        <v>330</v>
      </c>
      <c r="D150" s="191"/>
      <c r="E150" s="191"/>
      <c r="F150" s="191"/>
      <c r="G150" s="191"/>
      <c r="H150" s="191"/>
      <c r="I150" s="257">
        <v>0.0</v>
      </c>
      <c r="J150" s="256" t="b">
        <v>0</v>
      </c>
      <c r="K150" s="252">
        <f t="shared" si="3"/>
        <v>0</v>
      </c>
      <c r="L150" s="258" t="s">
        <v>330</v>
      </c>
      <c r="M150" s="191"/>
      <c r="N150" s="191"/>
      <c r="O150" s="191"/>
      <c r="P150" s="191"/>
      <c r="Q150" s="191"/>
      <c r="R150" s="257">
        <v>0.0</v>
      </c>
      <c r="S150" s="256" t="b">
        <v>0</v>
      </c>
      <c r="T150" s="252">
        <f t="shared" si="4"/>
        <v>0</v>
      </c>
      <c r="U150" s="27"/>
      <c r="V150" s="27"/>
      <c r="W150" s="27"/>
      <c r="X150" s="3"/>
    </row>
    <row r="151">
      <c r="A151" s="3"/>
      <c r="B151" s="27"/>
      <c r="C151" s="258" t="s">
        <v>331</v>
      </c>
      <c r="D151" s="191"/>
      <c r="E151" s="191"/>
      <c r="F151" s="191"/>
      <c r="G151" s="191"/>
      <c r="H151" s="191"/>
      <c r="I151" s="257">
        <v>0.0</v>
      </c>
      <c r="J151" s="256" t="b">
        <v>0</v>
      </c>
      <c r="K151" s="252">
        <f t="shared" si="3"/>
        <v>0</v>
      </c>
      <c r="L151" s="258" t="s">
        <v>331</v>
      </c>
      <c r="M151" s="191"/>
      <c r="N151" s="191"/>
      <c r="O151" s="191"/>
      <c r="P151" s="191"/>
      <c r="Q151" s="191"/>
      <c r="R151" s="257">
        <v>0.0</v>
      </c>
      <c r="S151" s="256" t="b">
        <v>0</v>
      </c>
      <c r="T151" s="252">
        <f t="shared" si="4"/>
        <v>0</v>
      </c>
      <c r="U151" s="27"/>
      <c r="V151" s="27"/>
      <c r="W151" s="27"/>
      <c r="X151" s="3"/>
    </row>
    <row r="152">
      <c r="A152" s="3"/>
      <c r="B152" s="27"/>
      <c r="C152" s="258" t="s">
        <v>332</v>
      </c>
      <c r="D152" s="191"/>
      <c r="E152" s="191"/>
      <c r="F152" s="191"/>
      <c r="G152" s="191"/>
      <c r="H152" s="191"/>
      <c r="I152" s="257">
        <v>0.0</v>
      </c>
      <c r="J152" s="256" t="b">
        <v>0</v>
      </c>
      <c r="K152" s="252">
        <f t="shared" si="3"/>
        <v>0</v>
      </c>
      <c r="L152" s="258" t="s">
        <v>332</v>
      </c>
      <c r="M152" s="191"/>
      <c r="N152" s="191"/>
      <c r="O152" s="191"/>
      <c r="P152" s="191"/>
      <c r="Q152" s="191"/>
      <c r="R152" s="257">
        <v>0.0</v>
      </c>
      <c r="S152" s="256" t="b">
        <v>0</v>
      </c>
      <c r="T152" s="252">
        <f t="shared" si="4"/>
        <v>0</v>
      </c>
      <c r="U152" s="27"/>
      <c r="V152" s="27"/>
      <c r="W152" s="27"/>
      <c r="X152" s="3"/>
    </row>
    <row r="153">
      <c r="A153" s="3"/>
      <c r="B153" s="27"/>
      <c r="C153" s="258" t="s">
        <v>333</v>
      </c>
      <c r="D153" s="191"/>
      <c r="E153" s="191"/>
      <c r="F153" s="191"/>
      <c r="G153" s="191"/>
      <c r="H153" s="191"/>
      <c r="I153" s="257">
        <v>0.0</v>
      </c>
      <c r="J153" s="256" t="b">
        <v>0</v>
      </c>
      <c r="K153" s="252">
        <f t="shared" si="3"/>
        <v>0</v>
      </c>
      <c r="L153" s="258" t="s">
        <v>333</v>
      </c>
      <c r="M153" s="191"/>
      <c r="N153" s="191"/>
      <c r="O153" s="191"/>
      <c r="P153" s="191"/>
      <c r="Q153" s="191"/>
      <c r="R153" s="257">
        <v>0.0</v>
      </c>
      <c r="S153" s="256" t="b">
        <v>0</v>
      </c>
      <c r="T153" s="252">
        <f t="shared" si="4"/>
        <v>0</v>
      </c>
      <c r="U153" s="27"/>
      <c r="V153" s="27"/>
      <c r="W153" s="27"/>
      <c r="X153" s="3"/>
    </row>
    <row r="154">
      <c r="A154" s="3"/>
      <c r="B154" s="27"/>
      <c r="C154" s="258" t="s">
        <v>334</v>
      </c>
      <c r="D154" s="191"/>
      <c r="E154" s="191"/>
      <c r="F154" s="191"/>
      <c r="G154" s="191"/>
      <c r="H154" s="191"/>
      <c r="I154" s="257">
        <v>0.0</v>
      </c>
      <c r="J154" s="256" t="b">
        <v>0</v>
      </c>
      <c r="K154" s="252">
        <f t="shared" si="3"/>
        <v>0</v>
      </c>
      <c r="L154" s="258" t="s">
        <v>334</v>
      </c>
      <c r="M154" s="191"/>
      <c r="N154" s="191"/>
      <c r="O154" s="191"/>
      <c r="P154" s="191"/>
      <c r="Q154" s="191"/>
      <c r="R154" s="257">
        <v>0.0</v>
      </c>
      <c r="S154" s="256" t="b">
        <v>0</v>
      </c>
      <c r="T154" s="252">
        <f t="shared" si="4"/>
        <v>0</v>
      </c>
      <c r="U154" s="27"/>
      <c r="V154" s="27"/>
      <c r="W154" s="27"/>
      <c r="X154" s="3"/>
    </row>
    <row r="155">
      <c r="A155" s="3"/>
      <c r="B155" s="27"/>
      <c r="C155" s="258" t="s">
        <v>335</v>
      </c>
      <c r="D155" s="191"/>
      <c r="E155" s="191"/>
      <c r="F155" s="191"/>
      <c r="G155" s="191"/>
      <c r="H155" s="191"/>
      <c r="I155" s="257">
        <v>0.0</v>
      </c>
      <c r="J155" s="256" t="b">
        <v>0</v>
      </c>
      <c r="K155" s="252">
        <f t="shared" si="3"/>
        <v>0</v>
      </c>
      <c r="L155" s="258" t="s">
        <v>335</v>
      </c>
      <c r="M155" s="191"/>
      <c r="N155" s="191"/>
      <c r="O155" s="191"/>
      <c r="P155" s="191"/>
      <c r="Q155" s="191"/>
      <c r="R155" s="257">
        <v>0.0</v>
      </c>
      <c r="S155" s="256" t="b">
        <v>0</v>
      </c>
      <c r="T155" s="252">
        <f t="shared" si="4"/>
        <v>0</v>
      </c>
      <c r="U155" s="27"/>
      <c r="V155" s="27"/>
      <c r="W155" s="27"/>
      <c r="X155" s="3"/>
    </row>
    <row r="156">
      <c r="A156" s="3"/>
      <c r="B156" s="27"/>
      <c r="C156" s="258" t="s">
        <v>336</v>
      </c>
      <c r="D156" s="191"/>
      <c r="E156" s="191"/>
      <c r="F156" s="191"/>
      <c r="G156" s="191"/>
      <c r="H156" s="191"/>
      <c r="I156" s="257">
        <v>0.0</v>
      </c>
      <c r="J156" s="256" t="b">
        <v>0</v>
      </c>
      <c r="K156" s="252">
        <f t="shared" si="3"/>
        <v>0</v>
      </c>
      <c r="L156" s="258" t="s">
        <v>336</v>
      </c>
      <c r="M156" s="191"/>
      <c r="N156" s="191"/>
      <c r="O156" s="191"/>
      <c r="P156" s="191"/>
      <c r="Q156" s="191"/>
      <c r="R156" s="257">
        <v>0.0</v>
      </c>
      <c r="S156" s="256" t="b">
        <v>0</v>
      </c>
      <c r="T156" s="252">
        <f t="shared" si="4"/>
        <v>0</v>
      </c>
      <c r="U156" s="27"/>
      <c r="V156" s="27"/>
      <c r="W156" s="27"/>
      <c r="X156" s="3"/>
    </row>
    <row r="157">
      <c r="A157" s="3"/>
      <c r="B157" s="27"/>
      <c r="C157" s="258" t="s">
        <v>337</v>
      </c>
      <c r="D157" s="191"/>
      <c r="E157" s="191"/>
      <c r="F157" s="191"/>
      <c r="G157" s="191"/>
      <c r="H157" s="191"/>
      <c r="I157" s="257">
        <v>0.0</v>
      </c>
      <c r="J157" s="256" t="b">
        <v>0</v>
      </c>
      <c r="K157" s="252">
        <f t="shared" si="3"/>
        <v>0</v>
      </c>
      <c r="L157" s="258" t="s">
        <v>337</v>
      </c>
      <c r="M157" s="191"/>
      <c r="N157" s="191"/>
      <c r="O157" s="191"/>
      <c r="P157" s="191"/>
      <c r="Q157" s="191"/>
      <c r="R157" s="257">
        <v>0.0</v>
      </c>
      <c r="S157" s="256" t="b">
        <v>0</v>
      </c>
      <c r="T157" s="252">
        <f t="shared" si="4"/>
        <v>0</v>
      </c>
      <c r="U157" s="27"/>
      <c r="V157" s="27"/>
      <c r="W157" s="27"/>
      <c r="X157" s="3"/>
    </row>
    <row r="158">
      <c r="A158" s="3"/>
      <c r="B158" s="27"/>
      <c r="C158" s="258" t="s">
        <v>338</v>
      </c>
      <c r="D158" s="191"/>
      <c r="E158" s="191"/>
      <c r="F158" s="191"/>
      <c r="G158" s="191"/>
      <c r="H158" s="191"/>
      <c r="I158" s="257">
        <v>0.0</v>
      </c>
      <c r="J158" s="256" t="b">
        <v>0</v>
      </c>
      <c r="K158" s="252">
        <f t="shared" si="3"/>
        <v>0</v>
      </c>
      <c r="L158" s="258" t="s">
        <v>338</v>
      </c>
      <c r="M158" s="191"/>
      <c r="N158" s="191"/>
      <c r="O158" s="191"/>
      <c r="P158" s="191"/>
      <c r="Q158" s="191"/>
      <c r="R158" s="257">
        <v>0.0</v>
      </c>
      <c r="S158" s="256" t="b">
        <v>0</v>
      </c>
      <c r="T158" s="252">
        <f t="shared" si="4"/>
        <v>0</v>
      </c>
      <c r="U158" s="27"/>
      <c r="V158" s="27"/>
      <c r="W158" s="27"/>
      <c r="X158" s="3"/>
    </row>
    <row r="159">
      <c r="A159" s="3"/>
      <c r="B159" s="27"/>
      <c r="C159" s="258" t="s">
        <v>339</v>
      </c>
      <c r="D159" s="191"/>
      <c r="E159" s="191"/>
      <c r="F159" s="191"/>
      <c r="G159" s="191"/>
      <c r="H159" s="191"/>
      <c r="I159" s="257">
        <v>0.0</v>
      </c>
      <c r="J159" s="256" t="b">
        <v>0</v>
      </c>
      <c r="K159" s="252">
        <f t="shared" si="3"/>
        <v>0</v>
      </c>
      <c r="L159" s="258" t="s">
        <v>339</v>
      </c>
      <c r="M159" s="191"/>
      <c r="N159" s="191"/>
      <c r="O159" s="191"/>
      <c r="P159" s="191"/>
      <c r="Q159" s="191"/>
      <c r="R159" s="257">
        <v>0.0</v>
      </c>
      <c r="S159" s="256" t="b">
        <v>0</v>
      </c>
      <c r="T159" s="252">
        <f t="shared" si="4"/>
        <v>0</v>
      </c>
      <c r="U159" s="27"/>
      <c r="V159" s="27"/>
      <c r="W159" s="27"/>
      <c r="X159" s="3"/>
    </row>
    <row r="160">
      <c r="A160" s="3"/>
      <c r="B160" s="27"/>
      <c r="C160" s="258" t="s">
        <v>340</v>
      </c>
      <c r="D160" s="191"/>
      <c r="E160" s="191"/>
      <c r="F160" s="191"/>
      <c r="G160" s="191"/>
      <c r="H160" s="191"/>
      <c r="I160" s="257">
        <v>0.0</v>
      </c>
      <c r="J160" s="256" t="b">
        <v>0</v>
      </c>
      <c r="K160" s="252">
        <f t="shared" si="3"/>
        <v>0</v>
      </c>
      <c r="L160" s="258" t="s">
        <v>340</v>
      </c>
      <c r="M160" s="191"/>
      <c r="N160" s="191"/>
      <c r="O160" s="191"/>
      <c r="P160" s="191"/>
      <c r="Q160" s="191"/>
      <c r="R160" s="257">
        <v>0.0</v>
      </c>
      <c r="S160" s="256" t="b">
        <v>0</v>
      </c>
      <c r="T160" s="252">
        <f t="shared" si="4"/>
        <v>0</v>
      </c>
      <c r="U160" s="27"/>
      <c r="V160" s="27"/>
      <c r="W160" s="27"/>
      <c r="X160" s="3"/>
    </row>
    <row r="161">
      <c r="A161" s="3"/>
      <c r="B161" s="27"/>
      <c r="C161" s="7"/>
      <c r="D161" s="7"/>
      <c r="E161" s="7"/>
      <c r="F161" s="7"/>
      <c r="G161" s="259" t="s">
        <v>84</v>
      </c>
      <c r="I161" s="260">
        <f>SUM(I92:I160)</f>
        <v>0</v>
      </c>
      <c r="J161" s="7"/>
      <c r="K161" s="69">
        <f>SUM(K91:K160)</f>
        <v>0</v>
      </c>
      <c r="L161" s="7"/>
      <c r="M161" s="7"/>
      <c r="N161" s="7"/>
      <c r="O161" s="7"/>
      <c r="P161" s="259" t="s">
        <v>84</v>
      </c>
      <c r="R161" s="260">
        <f>SUM(R92:R160)</f>
        <v>0</v>
      </c>
      <c r="S161" s="7"/>
      <c r="T161" s="69">
        <f>SUM(T91:T160)</f>
        <v>0</v>
      </c>
      <c r="U161" s="27"/>
      <c r="V161" s="27"/>
      <c r="W161" s="27"/>
      <c r="X161" s="3"/>
    </row>
    <row r="162">
      <c r="A162" s="3"/>
      <c r="B162" s="27"/>
      <c r="C162" s="27"/>
      <c r="D162" s="27"/>
      <c r="E162" s="27"/>
      <c r="F162" s="27"/>
      <c r="G162" s="27"/>
      <c r="H162" s="27"/>
      <c r="I162" s="27"/>
      <c r="J162" s="27"/>
      <c r="K162" s="27"/>
      <c r="L162" s="27"/>
      <c r="M162" s="27"/>
      <c r="N162" s="27"/>
      <c r="O162" s="27"/>
      <c r="P162" s="27"/>
      <c r="Q162" s="27"/>
      <c r="R162" s="27"/>
      <c r="S162" s="27"/>
      <c r="T162" s="27"/>
      <c r="U162" s="27"/>
      <c r="V162" s="27"/>
      <c r="W162" s="27"/>
      <c r="X162" s="3"/>
    </row>
    <row r="163">
      <c r="A163" s="3"/>
      <c r="B163" s="27"/>
      <c r="C163" s="27"/>
      <c r="D163" s="27"/>
      <c r="E163" s="27"/>
      <c r="F163" s="27"/>
      <c r="G163" s="27"/>
      <c r="H163" s="27"/>
      <c r="I163" s="27"/>
      <c r="J163" s="27"/>
      <c r="K163" s="27"/>
      <c r="L163" s="27"/>
      <c r="M163" s="27"/>
      <c r="N163" s="27"/>
      <c r="O163" s="27"/>
      <c r="P163" s="27"/>
      <c r="Q163" s="27"/>
      <c r="R163" s="27"/>
      <c r="S163" s="27"/>
      <c r="T163" s="27"/>
      <c r="U163" s="27"/>
      <c r="V163" s="27"/>
      <c r="W163" s="27"/>
      <c r="X163" s="3"/>
    </row>
    <row r="164">
      <c r="A164" s="3"/>
      <c r="B164" s="27"/>
      <c r="C164" s="27"/>
      <c r="D164" s="27"/>
      <c r="E164" s="27"/>
      <c r="F164" s="27"/>
      <c r="G164" s="27"/>
      <c r="H164" s="27"/>
      <c r="I164" s="27"/>
      <c r="J164" s="27"/>
      <c r="K164" s="27"/>
      <c r="L164" s="27"/>
      <c r="M164" s="27"/>
      <c r="N164" s="27"/>
      <c r="O164" s="27"/>
      <c r="P164" s="27"/>
      <c r="Q164" s="27"/>
      <c r="R164" s="27"/>
      <c r="S164" s="27"/>
      <c r="T164" s="27"/>
      <c r="U164" s="27"/>
      <c r="V164" s="27"/>
      <c r="W164" s="27"/>
      <c r="X164" s="3"/>
    </row>
    <row r="165">
      <c r="A165" s="3"/>
      <c r="B165" s="27"/>
      <c r="C165" s="76" t="s">
        <v>276</v>
      </c>
      <c r="K165" s="246"/>
      <c r="L165" s="76" t="s">
        <v>276</v>
      </c>
      <c r="T165" s="246"/>
      <c r="U165" s="27"/>
      <c r="V165" s="27"/>
      <c r="W165" s="27"/>
      <c r="X165" s="3"/>
    </row>
    <row r="166">
      <c r="A166" s="3"/>
      <c r="B166" s="27"/>
      <c r="K166" s="247"/>
      <c r="T166" s="247"/>
      <c r="U166" s="27"/>
      <c r="V166" s="27"/>
      <c r="W166" s="27"/>
      <c r="X166" s="3"/>
    </row>
    <row r="167">
      <c r="A167" s="3"/>
      <c r="B167" s="27"/>
      <c r="K167" s="247"/>
      <c r="T167" s="247"/>
      <c r="U167" s="27"/>
      <c r="V167" s="27"/>
      <c r="W167" s="27"/>
      <c r="X167" s="3"/>
    </row>
    <row r="168">
      <c r="A168" s="3"/>
      <c r="B168" s="27"/>
      <c r="C168" s="7"/>
      <c r="D168" s="7"/>
      <c r="E168" s="7"/>
      <c r="F168" s="7"/>
      <c r="G168" s="7"/>
      <c r="H168" s="7"/>
      <c r="I168" s="7"/>
      <c r="J168" s="7"/>
      <c r="K168" s="69"/>
      <c r="L168" s="7"/>
      <c r="M168" s="7"/>
      <c r="N168" s="7"/>
      <c r="O168" s="7"/>
      <c r="P168" s="7"/>
      <c r="Q168" s="7"/>
      <c r="R168" s="7"/>
      <c r="S168" s="7"/>
      <c r="T168" s="69"/>
      <c r="U168" s="27"/>
      <c r="V168" s="27"/>
      <c r="W168" s="27"/>
      <c r="X168" s="3"/>
    </row>
    <row r="169">
      <c r="A169" s="3"/>
      <c r="B169" s="27"/>
      <c r="C169" s="248" t="s">
        <v>38</v>
      </c>
      <c r="I169" s="248" t="s">
        <v>39</v>
      </c>
      <c r="J169" s="248" t="s">
        <v>277</v>
      </c>
      <c r="K169" s="69"/>
      <c r="L169" s="248" t="s">
        <v>38</v>
      </c>
      <c r="R169" s="248" t="s">
        <v>39</v>
      </c>
      <c r="S169" s="248" t="s">
        <v>277</v>
      </c>
      <c r="T169" s="69"/>
      <c r="U169" s="27"/>
      <c r="V169" s="27"/>
      <c r="W169" s="27"/>
      <c r="X169" s="3"/>
    </row>
    <row r="170">
      <c r="A170" s="3"/>
      <c r="B170" s="27"/>
      <c r="K170" s="69"/>
      <c r="T170" s="69"/>
      <c r="U170" s="27"/>
      <c r="V170" s="27"/>
      <c r="W170" s="27"/>
      <c r="X170" s="3"/>
    </row>
    <row r="171">
      <c r="A171" s="3"/>
      <c r="B171" s="27"/>
      <c r="C171" s="249" t="s">
        <v>226</v>
      </c>
      <c r="D171" s="182"/>
      <c r="E171" s="182"/>
      <c r="F171" s="182"/>
      <c r="G171" s="182"/>
      <c r="H171" s="182"/>
      <c r="I171" s="250">
        <v>0.0</v>
      </c>
      <c r="J171" s="251" t="b">
        <v>0</v>
      </c>
      <c r="K171" s="252">
        <f t="shared" ref="K171:K240" si="5">COUNTIF(J171,TRUE)/COUNTA(J171)</f>
        <v>0</v>
      </c>
      <c r="L171" s="249" t="s">
        <v>226</v>
      </c>
      <c r="M171" s="182"/>
      <c r="N171" s="182"/>
      <c r="O171" s="182"/>
      <c r="P171" s="182"/>
      <c r="Q171" s="182"/>
      <c r="R171" s="250">
        <v>0.0</v>
      </c>
      <c r="S171" s="251" t="b">
        <v>0</v>
      </c>
      <c r="T171" s="252">
        <f t="shared" ref="T171:T240" si="6">COUNTIF(S171,TRUE)/COUNTA(S171)</f>
        <v>0</v>
      </c>
      <c r="U171" s="27"/>
      <c r="V171" s="27"/>
      <c r="W171" s="27"/>
      <c r="X171" s="3"/>
    </row>
    <row r="172">
      <c r="A172" s="3"/>
      <c r="B172" s="27"/>
      <c r="C172" s="254" t="s">
        <v>227</v>
      </c>
      <c r="D172" s="191"/>
      <c r="E172" s="191"/>
      <c r="F172" s="191"/>
      <c r="G172" s="191"/>
      <c r="H172" s="191"/>
      <c r="I172" s="255">
        <v>0.0</v>
      </c>
      <c r="J172" s="256" t="b">
        <v>0</v>
      </c>
      <c r="K172" s="252">
        <f t="shared" si="5"/>
        <v>0</v>
      </c>
      <c r="L172" s="254" t="s">
        <v>227</v>
      </c>
      <c r="M172" s="191"/>
      <c r="N172" s="191"/>
      <c r="O172" s="191"/>
      <c r="P172" s="191"/>
      <c r="Q172" s="191"/>
      <c r="R172" s="255">
        <v>0.0</v>
      </c>
      <c r="S172" s="256" t="b">
        <v>0</v>
      </c>
      <c r="T172" s="252">
        <f t="shared" si="6"/>
        <v>0</v>
      </c>
      <c r="U172" s="27"/>
      <c r="V172" s="27"/>
      <c r="W172" s="27"/>
      <c r="X172" s="3"/>
    </row>
    <row r="173">
      <c r="A173" s="3"/>
      <c r="B173" s="27"/>
      <c r="C173" s="254" t="s">
        <v>228</v>
      </c>
      <c r="D173" s="191"/>
      <c r="E173" s="191"/>
      <c r="F173" s="191"/>
      <c r="G173" s="191"/>
      <c r="H173" s="191"/>
      <c r="I173" s="257">
        <v>0.0</v>
      </c>
      <c r="J173" s="256" t="b">
        <v>0</v>
      </c>
      <c r="K173" s="252">
        <f t="shared" si="5"/>
        <v>0</v>
      </c>
      <c r="L173" s="254" t="s">
        <v>228</v>
      </c>
      <c r="M173" s="191"/>
      <c r="N173" s="191"/>
      <c r="O173" s="191"/>
      <c r="P173" s="191"/>
      <c r="Q173" s="191"/>
      <c r="R173" s="257">
        <v>0.0</v>
      </c>
      <c r="S173" s="256" t="b">
        <v>0</v>
      </c>
      <c r="T173" s="252">
        <f t="shared" si="6"/>
        <v>0</v>
      </c>
      <c r="U173" s="27"/>
      <c r="V173" s="27"/>
      <c r="W173" s="27"/>
      <c r="X173" s="3"/>
    </row>
    <row r="174">
      <c r="A174" s="3"/>
      <c r="B174" s="27"/>
      <c r="C174" s="254" t="s">
        <v>229</v>
      </c>
      <c r="D174" s="191"/>
      <c r="E174" s="191"/>
      <c r="F174" s="191"/>
      <c r="G174" s="191"/>
      <c r="H174" s="191"/>
      <c r="I174" s="257">
        <v>0.0</v>
      </c>
      <c r="J174" s="256" t="b">
        <v>0</v>
      </c>
      <c r="K174" s="252">
        <f t="shared" si="5"/>
        <v>0</v>
      </c>
      <c r="L174" s="254" t="s">
        <v>229</v>
      </c>
      <c r="M174" s="191"/>
      <c r="N174" s="191"/>
      <c r="O174" s="191"/>
      <c r="P174" s="191"/>
      <c r="Q174" s="191"/>
      <c r="R174" s="257">
        <v>0.0</v>
      </c>
      <c r="S174" s="256" t="b">
        <v>0</v>
      </c>
      <c r="T174" s="252">
        <f t="shared" si="6"/>
        <v>0</v>
      </c>
      <c r="U174" s="27"/>
      <c r="V174" s="27"/>
      <c r="W174" s="27"/>
      <c r="X174" s="3"/>
    </row>
    <row r="175">
      <c r="A175" s="3"/>
      <c r="B175" s="27"/>
      <c r="C175" s="254" t="s">
        <v>230</v>
      </c>
      <c r="D175" s="191"/>
      <c r="E175" s="191"/>
      <c r="F175" s="191"/>
      <c r="G175" s="191"/>
      <c r="H175" s="191"/>
      <c r="I175" s="257">
        <v>0.0</v>
      </c>
      <c r="J175" s="256" t="b">
        <v>0</v>
      </c>
      <c r="K175" s="252">
        <f t="shared" si="5"/>
        <v>0</v>
      </c>
      <c r="L175" s="254" t="s">
        <v>230</v>
      </c>
      <c r="M175" s="191"/>
      <c r="N175" s="191"/>
      <c r="O175" s="191"/>
      <c r="P175" s="191"/>
      <c r="Q175" s="191"/>
      <c r="R175" s="257">
        <v>0.0</v>
      </c>
      <c r="S175" s="256" t="b">
        <v>0</v>
      </c>
      <c r="T175" s="252">
        <f t="shared" si="6"/>
        <v>0</v>
      </c>
      <c r="U175" s="27"/>
      <c r="V175" s="27"/>
      <c r="W175" s="27"/>
      <c r="X175" s="3"/>
    </row>
    <row r="176">
      <c r="A176" s="3"/>
      <c r="B176" s="27"/>
      <c r="C176" s="254" t="s">
        <v>231</v>
      </c>
      <c r="D176" s="191"/>
      <c r="E176" s="191"/>
      <c r="F176" s="191"/>
      <c r="G176" s="191"/>
      <c r="H176" s="191"/>
      <c r="I176" s="257">
        <v>0.0</v>
      </c>
      <c r="J176" s="256" t="b">
        <v>0</v>
      </c>
      <c r="K176" s="252">
        <f t="shared" si="5"/>
        <v>0</v>
      </c>
      <c r="L176" s="254" t="s">
        <v>231</v>
      </c>
      <c r="M176" s="191"/>
      <c r="N176" s="191"/>
      <c r="O176" s="191"/>
      <c r="P176" s="191"/>
      <c r="Q176" s="191"/>
      <c r="R176" s="257">
        <v>0.0</v>
      </c>
      <c r="S176" s="256" t="b">
        <v>0</v>
      </c>
      <c r="T176" s="252">
        <f t="shared" si="6"/>
        <v>0</v>
      </c>
      <c r="U176" s="27"/>
      <c r="V176" s="27"/>
      <c r="W176" s="27"/>
      <c r="X176" s="3"/>
    </row>
    <row r="177">
      <c r="A177" s="3"/>
      <c r="B177" s="27"/>
      <c r="C177" s="254" t="s">
        <v>232</v>
      </c>
      <c r="D177" s="191"/>
      <c r="E177" s="191"/>
      <c r="F177" s="191"/>
      <c r="G177" s="191"/>
      <c r="H177" s="191"/>
      <c r="I177" s="257">
        <v>0.0</v>
      </c>
      <c r="J177" s="256" t="b">
        <v>0</v>
      </c>
      <c r="K177" s="252">
        <f t="shared" si="5"/>
        <v>0</v>
      </c>
      <c r="L177" s="254" t="s">
        <v>232</v>
      </c>
      <c r="M177" s="191"/>
      <c r="N177" s="191"/>
      <c r="O177" s="191"/>
      <c r="P177" s="191"/>
      <c r="Q177" s="191"/>
      <c r="R177" s="257">
        <v>0.0</v>
      </c>
      <c r="S177" s="256" t="b">
        <v>0</v>
      </c>
      <c r="T177" s="252">
        <f t="shared" si="6"/>
        <v>0</v>
      </c>
      <c r="U177" s="27"/>
      <c r="V177" s="27"/>
      <c r="W177" s="27"/>
      <c r="X177" s="3"/>
    </row>
    <row r="178">
      <c r="A178" s="3"/>
      <c r="B178" s="27"/>
      <c r="C178" s="254" t="s">
        <v>278</v>
      </c>
      <c r="D178" s="191"/>
      <c r="E178" s="191"/>
      <c r="F178" s="191"/>
      <c r="G178" s="191"/>
      <c r="H178" s="191"/>
      <c r="I178" s="257">
        <v>0.0</v>
      </c>
      <c r="J178" s="256" t="b">
        <v>0</v>
      </c>
      <c r="K178" s="252">
        <f t="shared" si="5"/>
        <v>0</v>
      </c>
      <c r="L178" s="254" t="s">
        <v>278</v>
      </c>
      <c r="M178" s="191"/>
      <c r="N178" s="191"/>
      <c r="O178" s="191"/>
      <c r="P178" s="191"/>
      <c r="Q178" s="191"/>
      <c r="R178" s="257">
        <v>0.0</v>
      </c>
      <c r="S178" s="256" t="b">
        <v>0</v>
      </c>
      <c r="T178" s="252">
        <f t="shared" si="6"/>
        <v>0</v>
      </c>
      <c r="U178" s="27"/>
      <c r="V178" s="27"/>
      <c r="W178" s="27"/>
      <c r="X178" s="3"/>
    </row>
    <row r="179">
      <c r="A179" s="3"/>
      <c r="B179" s="27"/>
      <c r="C179" s="254" t="s">
        <v>279</v>
      </c>
      <c r="D179" s="191"/>
      <c r="E179" s="191"/>
      <c r="F179" s="191"/>
      <c r="G179" s="191"/>
      <c r="H179" s="191"/>
      <c r="I179" s="257">
        <v>0.0</v>
      </c>
      <c r="J179" s="256" t="b">
        <v>0</v>
      </c>
      <c r="K179" s="252">
        <f t="shared" si="5"/>
        <v>0</v>
      </c>
      <c r="L179" s="254" t="s">
        <v>279</v>
      </c>
      <c r="M179" s="191"/>
      <c r="N179" s="191"/>
      <c r="O179" s="191"/>
      <c r="P179" s="191"/>
      <c r="Q179" s="191"/>
      <c r="R179" s="257">
        <v>0.0</v>
      </c>
      <c r="S179" s="256" t="b">
        <v>0</v>
      </c>
      <c r="T179" s="252">
        <f t="shared" si="6"/>
        <v>0</v>
      </c>
      <c r="U179" s="27"/>
      <c r="V179" s="27"/>
      <c r="W179" s="27"/>
      <c r="X179" s="3"/>
    </row>
    <row r="180">
      <c r="A180" s="3"/>
      <c r="B180" s="27"/>
      <c r="C180" s="254" t="s">
        <v>280</v>
      </c>
      <c r="D180" s="191"/>
      <c r="E180" s="191"/>
      <c r="F180" s="191"/>
      <c r="G180" s="191"/>
      <c r="H180" s="191"/>
      <c r="I180" s="257">
        <v>0.0</v>
      </c>
      <c r="J180" s="256" t="b">
        <v>0</v>
      </c>
      <c r="K180" s="252">
        <f t="shared" si="5"/>
        <v>0</v>
      </c>
      <c r="L180" s="254" t="s">
        <v>280</v>
      </c>
      <c r="M180" s="191"/>
      <c r="N180" s="191"/>
      <c r="O180" s="191"/>
      <c r="P180" s="191"/>
      <c r="Q180" s="191"/>
      <c r="R180" s="257">
        <v>0.0</v>
      </c>
      <c r="S180" s="256" t="b">
        <v>0</v>
      </c>
      <c r="T180" s="252">
        <f t="shared" si="6"/>
        <v>0</v>
      </c>
      <c r="U180" s="27"/>
      <c r="V180" s="27"/>
      <c r="W180" s="27"/>
      <c r="X180" s="3"/>
    </row>
    <row r="181">
      <c r="A181" s="3"/>
      <c r="B181" s="27"/>
      <c r="C181" s="254" t="s">
        <v>281</v>
      </c>
      <c r="D181" s="191"/>
      <c r="E181" s="191"/>
      <c r="F181" s="191"/>
      <c r="G181" s="191"/>
      <c r="H181" s="191"/>
      <c r="I181" s="257">
        <v>0.0</v>
      </c>
      <c r="J181" s="256" t="b">
        <v>0</v>
      </c>
      <c r="K181" s="252">
        <f t="shared" si="5"/>
        <v>0</v>
      </c>
      <c r="L181" s="254" t="s">
        <v>281</v>
      </c>
      <c r="M181" s="191"/>
      <c r="N181" s="191"/>
      <c r="O181" s="191"/>
      <c r="P181" s="191"/>
      <c r="Q181" s="191"/>
      <c r="R181" s="257">
        <v>0.0</v>
      </c>
      <c r="S181" s="256" t="b">
        <v>0</v>
      </c>
      <c r="T181" s="252">
        <f t="shared" si="6"/>
        <v>0</v>
      </c>
      <c r="U181" s="27"/>
      <c r="V181" s="27"/>
      <c r="W181" s="27"/>
      <c r="X181" s="3"/>
    </row>
    <row r="182">
      <c r="A182" s="3"/>
      <c r="B182" s="27"/>
      <c r="C182" s="254" t="s">
        <v>282</v>
      </c>
      <c r="D182" s="191"/>
      <c r="E182" s="191"/>
      <c r="F182" s="191"/>
      <c r="G182" s="191"/>
      <c r="H182" s="191"/>
      <c r="I182" s="257">
        <v>0.0</v>
      </c>
      <c r="J182" s="256" t="b">
        <v>0</v>
      </c>
      <c r="K182" s="252">
        <f t="shared" si="5"/>
        <v>0</v>
      </c>
      <c r="L182" s="254" t="s">
        <v>282</v>
      </c>
      <c r="M182" s="191"/>
      <c r="N182" s="191"/>
      <c r="O182" s="191"/>
      <c r="P182" s="191"/>
      <c r="Q182" s="191"/>
      <c r="R182" s="257">
        <v>0.0</v>
      </c>
      <c r="S182" s="256" t="b">
        <v>0</v>
      </c>
      <c r="T182" s="252">
        <f t="shared" si="6"/>
        <v>0</v>
      </c>
      <c r="U182" s="27"/>
      <c r="V182" s="27"/>
      <c r="W182" s="27"/>
      <c r="X182" s="3"/>
    </row>
    <row r="183">
      <c r="A183" s="3"/>
      <c r="B183" s="27"/>
      <c r="C183" s="254" t="s">
        <v>283</v>
      </c>
      <c r="D183" s="191"/>
      <c r="E183" s="191"/>
      <c r="F183" s="191"/>
      <c r="G183" s="191"/>
      <c r="H183" s="191"/>
      <c r="I183" s="257">
        <v>0.0</v>
      </c>
      <c r="J183" s="256" t="b">
        <v>0</v>
      </c>
      <c r="K183" s="252">
        <f t="shared" si="5"/>
        <v>0</v>
      </c>
      <c r="L183" s="254" t="s">
        <v>283</v>
      </c>
      <c r="M183" s="191"/>
      <c r="N183" s="191"/>
      <c r="O183" s="191"/>
      <c r="P183" s="191"/>
      <c r="Q183" s="191"/>
      <c r="R183" s="257">
        <v>0.0</v>
      </c>
      <c r="S183" s="256" t="b">
        <v>0</v>
      </c>
      <c r="T183" s="252">
        <f t="shared" si="6"/>
        <v>0</v>
      </c>
      <c r="U183" s="27"/>
      <c r="V183" s="27"/>
      <c r="W183" s="27"/>
      <c r="X183" s="3"/>
    </row>
    <row r="184">
      <c r="A184" s="3"/>
      <c r="B184" s="27"/>
      <c r="C184" s="254" t="s">
        <v>284</v>
      </c>
      <c r="D184" s="191"/>
      <c r="E184" s="191"/>
      <c r="F184" s="191"/>
      <c r="G184" s="191"/>
      <c r="H184" s="191"/>
      <c r="I184" s="257">
        <v>0.0</v>
      </c>
      <c r="J184" s="256" t="b">
        <v>0</v>
      </c>
      <c r="K184" s="252">
        <f t="shared" si="5"/>
        <v>0</v>
      </c>
      <c r="L184" s="254" t="s">
        <v>284</v>
      </c>
      <c r="M184" s="191"/>
      <c r="N184" s="191"/>
      <c r="O184" s="191"/>
      <c r="P184" s="191"/>
      <c r="Q184" s="191"/>
      <c r="R184" s="257">
        <v>0.0</v>
      </c>
      <c r="S184" s="256" t="b">
        <v>0</v>
      </c>
      <c r="T184" s="252">
        <f t="shared" si="6"/>
        <v>0</v>
      </c>
      <c r="U184" s="27"/>
      <c r="V184" s="27"/>
      <c r="W184" s="27"/>
      <c r="X184" s="3"/>
    </row>
    <row r="185">
      <c r="A185" s="3"/>
      <c r="B185" s="27"/>
      <c r="C185" s="254" t="s">
        <v>285</v>
      </c>
      <c r="D185" s="191"/>
      <c r="E185" s="191"/>
      <c r="F185" s="191"/>
      <c r="G185" s="191"/>
      <c r="H185" s="191"/>
      <c r="I185" s="257">
        <v>0.0</v>
      </c>
      <c r="J185" s="256" t="b">
        <v>0</v>
      </c>
      <c r="K185" s="252">
        <f t="shared" si="5"/>
        <v>0</v>
      </c>
      <c r="L185" s="254" t="s">
        <v>285</v>
      </c>
      <c r="M185" s="191"/>
      <c r="N185" s="191"/>
      <c r="O185" s="191"/>
      <c r="P185" s="191"/>
      <c r="Q185" s="191"/>
      <c r="R185" s="257">
        <v>0.0</v>
      </c>
      <c r="S185" s="256" t="b">
        <v>0</v>
      </c>
      <c r="T185" s="252">
        <f t="shared" si="6"/>
        <v>0</v>
      </c>
      <c r="U185" s="27"/>
      <c r="V185" s="27"/>
      <c r="W185" s="27"/>
      <c r="X185" s="3"/>
    </row>
    <row r="186">
      <c r="A186" s="3"/>
      <c r="B186" s="27"/>
      <c r="C186" s="254" t="s">
        <v>286</v>
      </c>
      <c r="D186" s="191"/>
      <c r="E186" s="191"/>
      <c r="F186" s="191"/>
      <c r="G186" s="191"/>
      <c r="H186" s="191"/>
      <c r="I186" s="257">
        <v>0.0</v>
      </c>
      <c r="J186" s="256" t="b">
        <v>0</v>
      </c>
      <c r="K186" s="252">
        <f t="shared" si="5"/>
        <v>0</v>
      </c>
      <c r="L186" s="254" t="s">
        <v>286</v>
      </c>
      <c r="M186" s="191"/>
      <c r="N186" s="191"/>
      <c r="O186" s="191"/>
      <c r="P186" s="191"/>
      <c r="Q186" s="191"/>
      <c r="R186" s="257">
        <v>0.0</v>
      </c>
      <c r="S186" s="256" t="b">
        <v>0</v>
      </c>
      <c r="T186" s="252">
        <f t="shared" si="6"/>
        <v>0</v>
      </c>
      <c r="U186" s="27"/>
      <c r="V186" s="27"/>
      <c r="W186" s="27"/>
      <c r="X186" s="3"/>
    </row>
    <row r="187">
      <c r="A187" s="3"/>
      <c r="B187" s="27"/>
      <c r="C187" s="254" t="s">
        <v>287</v>
      </c>
      <c r="D187" s="191"/>
      <c r="E187" s="191"/>
      <c r="F187" s="191"/>
      <c r="G187" s="191"/>
      <c r="H187" s="191"/>
      <c r="I187" s="257">
        <v>0.0</v>
      </c>
      <c r="J187" s="256" t="b">
        <v>0</v>
      </c>
      <c r="K187" s="252">
        <f t="shared" si="5"/>
        <v>0</v>
      </c>
      <c r="L187" s="254" t="s">
        <v>287</v>
      </c>
      <c r="M187" s="191"/>
      <c r="N187" s="191"/>
      <c r="O187" s="191"/>
      <c r="P187" s="191"/>
      <c r="Q187" s="191"/>
      <c r="R187" s="257">
        <v>0.0</v>
      </c>
      <c r="S187" s="256" t="b">
        <v>0</v>
      </c>
      <c r="T187" s="252">
        <f t="shared" si="6"/>
        <v>0</v>
      </c>
      <c r="U187" s="27"/>
      <c r="V187" s="27"/>
      <c r="W187" s="27"/>
      <c r="X187" s="3"/>
    </row>
    <row r="188">
      <c r="A188" s="3"/>
      <c r="B188" s="27"/>
      <c r="C188" s="254" t="s">
        <v>288</v>
      </c>
      <c r="D188" s="191"/>
      <c r="E188" s="191"/>
      <c r="F188" s="191"/>
      <c r="G188" s="191"/>
      <c r="H188" s="191"/>
      <c r="I188" s="257">
        <v>0.0</v>
      </c>
      <c r="J188" s="256" t="b">
        <v>0</v>
      </c>
      <c r="K188" s="252">
        <f t="shared" si="5"/>
        <v>0</v>
      </c>
      <c r="L188" s="254" t="s">
        <v>288</v>
      </c>
      <c r="M188" s="191"/>
      <c r="N188" s="191"/>
      <c r="O188" s="191"/>
      <c r="P188" s="191"/>
      <c r="Q188" s="191"/>
      <c r="R188" s="257">
        <v>0.0</v>
      </c>
      <c r="S188" s="256" t="b">
        <v>0</v>
      </c>
      <c r="T188" s="252">
        <f t="shared" si="6"/>
        <v>0</v>
      </c>
      <c r="U188" s="27"/>
      <c r="V188" s="27"/>
      <c r="W188" s="27"/>
      <c r="X188" s="3"/>
    </row>
    <row r="189">
      <c r="A189" s="3"/>
      <c r="B189" s="27"/>
      <c r="C189" s="254" t="s">
        <v>289</v>
      </c>
      <c r="D189" s="191"/>
      <c r="E189" s="191"/>
      <c r="F189" s="191"/>
      <c r="G189" s="191"/>
      <c r="H189" s="191"/>
      <c r="I189" s="257">
        <v>0.0</v>
      </c>
      <c r="J189" s="256" t="b">
        <v>0</v>
      </c>
      <c r="K189" s="252">
        <f t="shared" si="5"/>
        <v>0</v>
      </c>
      <c r="L189" s="254" t="s">
        <v>289</v>
      </c>
      <c r="M189" s="191"/>
      <c r="N189" s="191"/>
      <c r="O189" s="191"/>
      <c r="P189" s="191"/>
      <c r="Q189" s="191"/>
      <c r="R189" s="257">
        <v>0.0</v>
      </c>
      <c r="S189" s="256" t="b">
        <v>0</v>
      </c>
      <c r="T189" s="252">
        <f t="shared" si="6"/>
        <v>0</v>
      </c>
      <c r="U189" s="27"/>
      <c r="V189" s="27"/>
      <c r="W189" s="27"/>
      <c r="X189" s="3"/>
    </row>
    <row r="190">
      <c r="A190" s="3"/>
      <c r="B190" s="27"/>
      <c r="C190" s="254" t="s">
        <v>290</v>
      </c>
      <c r="D190" s="191"/>
      <c r="E190" s="191"/>
      <c r="F190" s="191"/>
      <c r="G190" s="191"/>
      <c r="H190" s="191"/>
      <c r="I190" s="257">
        <v>0.0</v>
      </c>
      <c r="J190" s="256" t="b">
        <v>0</v>
      </c>
      <c r="K190" s="252">
        <f t="shared" si="5"/>
        <v>0</v>
      </c>
      <c r="L190" s="254" t="s">
        <v>290</v>
      </c>
      <c r="M190" s="191"/>
      <c r="N190" s="191"/>
      <c r="O190" s="191"/>
      <c r="P190" s="191"/>
      <c r="Q190" s="191"/>
      <c r="R190" s="257">
        <v>0.0</v>
      </c>
      <c r="S190" s="256" t="b">
        <v>0</v>
      </c>
      <c r="T190" s="252">
        <f t="shared" si="6"/>
        <v>0</v>
      </c>
      <c r="U190" s="27"/>
      <c r="V190" s="27"/>
      <c r="W190" s="27"/>
      <c r="X190" s="3"/>
    </row>
    <row r="191">
      <c r="A191" s="3"/>
      <c r="B191" s="27"/>
      <c r="C191" s="254" t="s">
        <v>291</v>
      </c>
      <c r="D191" s="191"/>
      <c r="E191" s="191"/>
      <c r="F191" s="191"/>
      <c r="G191" s="191"/>
      <c r="H191" s="191"/>
      <c r="I191" s="257">
        <v>0.0</v>
      </c>
      <c r="J191" s="256" t="b">
        <v>0</v>
      </c>
      <c r="K191" s="252">
        <f t="shared" si="5"/>
        <v>0</v>
      </c>
      <c r="L191" s="254" t="s">
        <v>291</v>
      </c>
      <c r="M191" s="191"/>
      <c r="N191" s="191"/>
      <c r="O191" s="191"/>
      <c r="P191" s="191"/>
      <c r="Q191" s="191"/>
      <c r="R191" s="257">
        <v>0.0</v>
      </c>
      <c r="S191" s="256" t="b">
        <v>0</v>
      </c>
      <c r="T191" s="252">
        <f t="shared" si="6"/>
        <v>0</v>
      </c>
      <c r="U191" s="27"/>
      <c r="V191" s="27"/>
      <c r="W191" s="27"/>
      <c r="X191" s="3"/>
    </row>
    <row r="192">
      <c r="A192" s="3"/>
      <c r="B192" s="27"/>
      <c r="C192" s="254" t="s">
        <v>292</v>
      </c>
      <c r="D192" s="191"/>
      <c r="E192" s="191"/>
      <c r="F192" s="191"/>
      <c r="G192" s="191"/>
      <c r="H192" s="191"/>
      <c r="I192" s="257">
        <v>0.0</v>
      </c>
      <c r="J192" s="256" t="b">
        <v>0</v>
      </c>
      <c r="K192" s="252">
        <f t="shared" si="5"/>
        <v>0</v>
      </c>
      <c r="L192" s="254" t="s">
        <v>292</v>
      </c>
      <c r="M192" s="191"/>
      <c r="N192" s="191"/>
      <c r="O192" s="191"/>
      <c r="P192" s="191"/>
      <c r="Q192" s="191"/>
      <c r="R192" s="257">
        <v>0.0</v>
      </c>
      <c r="S192" s="256" t="b">
        <v>0</v>
      </c>
      <c r="T192" s="252">
        <f t="shared" si="6"/>
        <v>0</v>
      </c>
      <c r="U192" s="27"/>
      <c r="V192" s="27"/>
      <c r="W192" s="27"/>
      <c r="X192" s="3"/>
    </row>
    <row r="193">
      <c r="A193" s="3"/>
      <c r="B193" s="27"/>
      <c r="C193" s="254" t="s">
        <v>293</v>
      </c>
      <c r="D193" s="191"/>
      <c r="E193" s="191"/>
      <c r="F193" s="191"/>
      <c r="G193" s="191"/>
      <c r="H193" s="191"/>
      <c r="I193" s="257">
        <v>0.0</v>
      </c>
      <c r="J193" s="256" t="b">
        <v>0</v>
      </c>
      <c r="K193" s="252">
        <f t="shared" si="5"/>
        <v>0</v>
      </c>
      <c r="L193" s="254" t="s">
        <v>293</v>
      </c>
      <c r="M193" s="191"/>
      <c r="N193" s="191"/>
      <c r="O193" s="191"/>
      <c r="P193" s="191"/>
      <c r="Q193" s="191"/>
      <c r="R193" s="257">
        <v>0.0</v>
      </c>
      <c r="S193" s="256" t="b">
        <v>0</v>
      </c>
      <c r="T193" s="252">
        <f t="shared" si="6"/>
        <v>0</v>
      </c>
      <c r="U193" s="27"/>
      <c r="V193" s="27"/>
      <c r="W193" s="27"/>
      <c r="X193" s="3"/>
    </row>
    <row r="194">
      <c r="A194" s="3"/>
      <c r="B194" s="27"/>
      <c r="C194" s="254" t="s">
        <v>294</v>
      </c>
      <c r="D194" s="191"/>
      <c r="E194" s="191"/>
      <c r="F194" s="191"/>
      <c r="G194" s="191"/>
      <c r="H194" s="191"/>
      <c r="I194" s="257">
        <v>0.0</v>
      </c>
      <c r="J194" s="256" t="b">
        <v>0</v>
      </c>
      <c r="K194" s="252">
        <f t="shared" si="5"/>
        <v>0</v>
      </c>
      <c r="L194" s="254" t="s">
        <v>294</v>
      </c>
      <c r="M194" s="191"/>
      <c r="N194" s="191"/>
      <c r="O194" s="191"/>
      <c r="P194" s="191"/>
      <c r="Q194" s="191"/>
      <c r="R194" s="257">
        <v>0.0</v>
      </c>
      <c r="S194" s="256" t="b">
        <v>0</v>
      </c>
      <c r="T194" s="252">
        <f t="shared" si="6"/>
        <v>0</v>
      </c>
      <c r="U194" s="27"/>
      <c r="V194" s="27"/>
      <c r="W194" s="27"/>
      <c r="X194" s="3"/>
    </row>
    <row r="195">
      <c r="A195" s="3"/>
      <c r="B195" s="27"/>
      <c r="C195" s="254" t="s">
        <v>295</v>
      </c>
      <c r="D195" s="191"/>
      <c r="E195" s="191"/>
      <c r="F195" s="191"/>
      <c r="G195" s="191"/>
      <c r="H195" s="191"/>
      <c r="I195" s="257">
        <v>0.0</v>
      </c>
      <c r="J195" s="256" t="b">
        <v>0</v>
      </c>
      <c r="K195" s="252">
        <f t="shared" si="5"/>
        <v>0</v>
      </c>
      <c r="L195" s="254" t="s">
        <v>295</v>
      </c>
      <c r="M195" s="191"/>
      <c r="N195" s="191"/>
      <c r="O195" s="191"/>
      <c r="P195" s="191"/>
      <c r="Q195" s="191"/>
      <c r="R195" s="257">
        <v>0.0</v>
      </c>
      <c r="S195" s="256" t="b">
        <v>0</v>
      </c>
      <c r="T195" s="252">
        <f t="shared" si="6"/>
        <v>0</v>
      </c>
      <c r="U195" s="27"/>
      <c r="V195" s="27"/>
      <c r="W195" s="27"/>
      <c r="X195" s="3"/>
    </row>
    <row r="196">
      <c r="A196" s="3"/>
      <c r="B196" s="27"/>
      <c r="C196" s="254" t="s">
        <v>296</v>
      </c>
      <c r="D196" s="191"/>
      <c r="E196" s="191"/>
      <c r="F196" s="191"/>
      <c r="G196" s="191"/>
      <c r="H196" s="191"/>
      <c r="I196" s="257">
        <v>0.0</v>
      </c>
      <c r="J196" s="256" t="b">
        <v>0</v>
      </c>
      <c r="K196" s="252">
        <f t="shared" si="5"/>
        <v>0</v>
      </c>
      <c r="L196" s="254" t="s">
        <v>296</v>
      </c>
      <c r="M196" s="191"/>
      <c r="N196" s="191"/>
      <c r="O196" s="191"/>
      <c r="P196" s="191"/>
      <c r="Q196" s="191"/>
      <c r="R196" s="257">
        <v>0.0</v>
      </c>
      <c r="S196" s="256" t="b">
        <v>0</v>
      </c>
      <c r="T196" s="252">
        <f t="shared" si="6"/>
        <v>0</v>
      </c>
      <c r="U196" s="27"/>
      <c r="V196" s="27"/>
      <c r="W196" s="27"/>
      <c r="X196" s="3"/>
    </row>
    <row r="197">
      <c r="A197" s="3"/>
      <c r="B197" s="27"/>
      <c r="C197" s="254" t="s">
        <v>297</v>
      </c>
      <c r="D197" s="191"/>
      <c r="E197" s="191"/>
      <c r="F197" s="191"/>
      <c r="G197" s="191"/>
      <c r="H197" s="191"/>
      <c r="I197" s="257">
        <v>0.0</v>
      </c>
      <c r="J197" s="256" t="b">
        <v>0</v>
      </c>
      <c r="K197" s="252">
        <f t="shared" si="5"/>
        <v>0</v>
      </c>
      <c r="L197" s="254" t="s">
        <v>297</v>
      </c>
      <c r="M197" s="191"/>
      <c r="N197" s="191"/>
      <c r="O197" s="191"/>
      <c r="P197" s="191"/>
      <c r="Q197" s="191"/>
      <c r="R197" s="257">
        <v>0.0</v>
      </c>
      <c r="S197" s="256" t="b">
        <v>0</v>
      </c>
      <c r="T197" s="252">
        <f t="shared" si="6"/>
        <v>0</v>
      </c>
      <c r="U197" s="27"/>
      <c r="V197" s="27"/>
      <c r="W197" s="27"/>
      <c r="X197" s="3"/>
    </row>
    <row r="198">
      <c r="A198" s="3"/>
      <c r="B198" s="27"/>
      <c r="C198" s="254" t="s">
        <v>298</v>
      </c>
      <c r="D198" s="191"/>
      <c r="E198" s="191"/>
      <c r="F198" s="191"/>
      <c r="G198" s="191"/>
      <c r="H198" s="191"/>
      <c r="I198" s="257">
        <v>0.0</v>
      </c>
      <c r="J198" s="256" t="b">
        <v>0</v>
      </c>
      <c r="K198" s="252">
        <f t="shared" si="5"/>
        <v>0</v>
      </c>
      <c r="L198" s="254" t="s">
        <v>298</v>
      </c>
      <c r="M198" s="191"/>
      <c r="N198" s="191"/>
      <c r="O198" s="191"/>
      <c r="P198" s="191"/>
      <c r="Q198" s="191"/>
      <c r="R198" s="257">
        <v>0.0</v>
      </c>
      <c r="S198" s="256" t="b">
        <v>0</v>
      </c>
      <c r="T198" s="252">
        <f t="shared" si="6"/>
        <v>0</v>
      </c>
      <c r="U198" s="27"/>
      <c r="V198" s="27"/>
      <c r="W198" s="27"/>
      <c r="X198" s="3"/>
    </row>
    <row r="199">
      <c r="A199" s="3"/>
      <c r="B199" s="27"/>
      <c r="C199" s="254" t="s">
        <v>299</v>
      </c>
      <c r="D199" s="191"/>
      <c r="E199" s="191"/>
      <c r="F199" s="191"/>
      <c r="G199" s="191"/>
      <c r="H199" s="191"/>
      <c r="I199" s="257">
        <v>0.0</v>
      </c>
      <c r="J199" s="256" t="b">
        <v>0</v>
      </c>
      <c r="K199" s="252">
        <f t="shared" si="5"/>
        <v>0</v>
      </c>
      <c r="L199" s="254" t="s">
        <v>299</v>
      </c>
      <c r="M199" s="191"/>
      <c r="N199" s="191"/>
      <c r="O199" s="191"/>
      <c r="P199" s="191"/>
      <c r="Q199" s="191"/>
      <c r="R199" s="257">
        <v>0.0</v>
      </c>
      <c r="S199" s="256" t="b">
        <v>0</v>
      </c>
      <c r="T199" s="252">
        <f t="shared" si="6"/>
        <v>0</v>
      </c>
      <c r="U199" s="27"/>
      <c r="V199" s="27"/>
      <c r="W199" s="27"/>
      <c r="X199" s="3"/>
    </row>
    <row r="200">
      <c r="A200" s="3"/>
      <c r="B200" s="27"/>
      <c r="C200" s="254" t="s">
        <v>300</v>
      </c>
      <c r="D200" s="191"/>
      <c r="E200" s="191"/>
      <c r="F200" s="191"/>
      <c r="G200" s="191"/>
      <c r="H200" s="191"/>
      <c r="I200" s="257">
        <v>0.0</v>
      </c>
      <c r="J200" s="256" t="b">
        <v>0</v>
      </c>
      <c r="K200" s="252">
        <f t="shared" si="5"/>
        <v>0</v>
      </c>
      <c r="L200" s="254" t="s">
        <v>300</v>
      </c>
      <c r="M200" s="191"/>
      <c r="N200" s="191"/>
      <c r="O200" s="191"/>
      <c r="P200" s="191"/>
      <c r="Q200" s="191"/>
      <c r="R200" s="257">
        <v>0.0</v>
      </c>
      <c r="S200" s="256" t="b">
        <v>0</v>
      </c>
      <c r="T200" s="252">
        <f t="shared" si="6"/>
        <v>0</v>
      </c>
      <c r="U200" s="27"/>
      <c r="V200" s="27"/>
      <c r="W200" s="27"/>
      <c r="X200" s="3"/>
    </row>
    <row r="201">
      <c r="A201" s="3"/>
      <c r="B201" s="27"/>
      <c r="C201" s="254" t="s">
        <v>301</v>
      </c>
      <c r="D201" s="191"/>
      <c r="E201" s="191"/>
      <c r="F201" s="191"/>
      <c r="G201" s="191"/>
      <c r="H201" s="191"/>
      <c r="I201" s="257">
        <v>0.0</v>
      </c>
      <c r="J201" s="256" t="b">
        <v>0</v>
      </c>
      <c r="K201" s="252">
        <f t="shared" si="5"/>
        <v>0</v>
      </c>
      <c r="L201" s="254" t="s">
        <v>301</v>
      </c>
      <c r="M201" s="191"/>
      <c r="N201" s="191"/>
      <c r="O201" s="191"/>
      <c r="P201" s="191"/>
      <c r="Q201" s="191"/>
      <c r="R201" s="257">
        <v>0.0</v>
      </c>
      <c r="S201" s="256" t="b">
        <v>0</v>
      </c>
      <c r="T201" s="252">
        <f t="shared" si="6"/>
        <v>0</v>
      </c>
      <c r="U201" s="27"/>
      <c r="V201" s="27"/>
      <c r="W201" s="27"/>
      <c r="X201" s="3"/>
    </row>
    <row r="202">
      <c r="A202" s="3"/>
      <c r="B202" s="27"/>
      <c r="C202" s="254" t="s">
        <v>302</v>
      </c>
      <c r="D202" s="191"/>
      <c r="E202" s="191"/>
      <c r="F202" s="191"/>
      <c r="G202" s="191"/>
      <c r="H202" s="191"/>
      <c r="I202" s="257">
        <v>0.0</v>
      </c>
      <c r="J202" s="256" t="b">
        <v>0</v>
      </c>
      <c r="K202" s="252">
        <f t="shared" si="5"/>
        <v>0</v>
      </c>
      <c r="L202" s="254" t="s">
        <v>302</v>
      </c>
      <c r="M202" s="191"/>
      <c r="N202" s="191"/>
      <c r="O202" s="191"/>
      <c r="P202" s="191"/>
      <c r="Q202" s="191"/>
      <c r="R202" s="257">
        <v>0.0</v>
      </c>
      <c r="S202" s="256" t="b">
        <v>0</v>
      </c>
      <c r="T202" s="252">
        <f t="shared" si="6"/>
        <v>0</v>
      </c>
      <c r="U202" s="27"/>
      <c r="V202" s="27"/>
      <c r="W202" s="27"/>
      <c r="X202" s="3"/>
    </row>
    <row r="203">
      <c r="A203" s="3"/>
      <c r="B203" s="27"/>
      <c r="C203" s="254" t="s">
        <v>303</v>
      </c>
      <c r="D203" s="191"/>
      <c r="E203" s="191"/>
      <c r="F203" s="191"/>
      <c r="G203" s="191"/>
      <c r="H203" s="191"/>
      <c r="I203" s="257">
        <v>0.0</v>
      </c>
      <c r="J203" s="256" t="b">
        <v>0</v>
      </c>
      <c r="K203" s="252">
        <f t="shared" si="5"/>
        <v>0</v>
      </c>
      <c r="L203" s="254" t="s">
        <v>303</v>
      </c>
      <c r="M203" s="191"/>
      <c r="N203" s="191"/>
      <c r="O203" s="191"/>
      <c r="P203" s="191"/>
      <c r="Q203" s="191"/>
      <c r="R203" s="257">
        <v>0.0</v>
      </c>
      <c r="S203" s="256" t="b">
        <v>0</v>
      </c>
      <c r="T203" s="252">
        <f t="shared" si="6"/>
        <v>0</v>
      </c>
      <c r="U203" s="27"/>
      <c r="V203" s="27"/>
      <c r="W203" s="27"/>
      <c r="X203" s="3"/>
    </row>
    <row r="204">
      <c r="A204" s="3"/>
      <c r="B204" s="27"/>
      <c r="C204" s="254" t="s">
        <v>304</v>
      </c>
      <c r="D204" s="191"/>
      <c r="E204" s="191"/>
      <c r="F204" s="191"/>
      <c r="G204" s="191"/>
      <c r="H204" s="191"/>
      <c r="I204" s="257">
        <v>0.0</v>
      </c>
      <c r="J204" s="256" t="b">
        <v>0</v>
      </c>
      <c r="K204" s="252">
        <f t="shared" si="5"/>
        <v>0</v>
      </c>
      <c r="L204" s="254" t="s">
        <v>304</v>
      </c>
      <c r="M204" s="191"/>
      <c r="N204" s="191"/>
      <c r="O204" s="191"/>
      <c r="P204" s="191"/>
      <c r="Q204" s="191"/>
      <c r="R204" s="257">
        <v>0.0</v>
      </c>
      <c r="S204" s="256" t="b">
        <v>0</v>
      </c>
      <c r="T204" s="252">
        <f t="shared" si="6"/>
        <v>0</v>
      </c>
      <c r="U204" s="27"/>
      <c r="V204" s="27"/>
      <c r="W204" s="27"/>
      <c r="X204" s="3"/>
    </row>
    <row r="205">
      <c r="A205" s="3"/>
      <c r="B205" s="27"/>
      <c r="C205" s="254" t="s">
        <v>305</v>
      </c>
      <c r="D205" s="191"/>
      <c r="E205" s="191"/>
      <c r="F205" s="191"/>
      <c r="G205" s="191"/>
      <c r="H205" s="191"/>
      <c r="I205" s="257">
        <v>0.0</v>
      </c>
      <c r="J205" s="256" t="b">
        <v>0</v>
      </c>
      <c r="K205" s="252">
        <f t="shared" si="5"/>
        <v>0</v>
      </c>
      <c r="L205" s="254" t="s">
        <v>305</v>
      </c>
      <c r="M205" s="191"/>
      <c r="N205" s="191"/>
      <c r="O205" s="191"/>
      <c r="P205" s="191"/>
      <c r="Q205" s="191"/>
      <c r="R205" s="257">
        <v>0.0</v>
      </c>
      <c r="S205" s="256" t="b">
        <v>0</v>
      </c>
      <c r="T205" s="252">
        <f t="shared" si="6"/>
        <v>0</v>
      </c>
      <c r="U205" s="27"/>
      <c r="V205" s="27"/>
      <c r="W205" s="27"/>
      <c r="X205" s="3"/>
    </row>
    <row r="206">
      <c r="A206" s="3"/>
      <c r="B206" s="27"/>
      <c r="C206" s="254" t="s">
        <v>306</v>
      </c>
      <c r="D206" s="191"/>
      <c r="E206" s="191"/>
      <c r="F206" s="191"/>
      <c r="G206" s="191"/>
      <c r="H206" s="191"/>
      <c r="I206" s="257">
        <v>0.0</v>
      </c>
      <c r="J206" s="256" t="b">
        <v>0</v>
      </c>
      <c r="K206" s="252">
        <f t="shared" si="5"/>
        <v>0</v>
      </c>
      <c r="L206" s="254" t="s">
        <v>306</v>
      </c>
      <c r="M206" s="191"/>
      <c r="N206" s="191"/>
      <c r="O206" s="191"/>
      <c r="P206" s="191"/>
      <c r="Q206" s="191"/>
      <c r="R206" s="257">
        <v>0.0</v>
      </c>
      <c r="S206" s="256" t="b">
        <v>0</v>
      </c>
      <c r="T206" s="252">
        <f t="shared" si="6"/>
        <v>0</v>
      </c>
      <c r="U206" s="27"/>
      <c r="V206" s="27"/>
      <c r="W206" s="27"/>
      <c r="X206" s="3"/>
    </row>
    <row r="207">
      <c r="A207" s="3"/>
      <c r="B207" s="27"/>
      <c r="C207" s="254" t="s">
        <v>307</v>
      </c>
      <c r="D207" s="191"/>
      <c r="E207" s="191"/>
      <c r="F207" s="191"/>
      <c r="G207" s="191"/>
      <c r="H207" s="191"/>
      <c r="I207" s="257">
        <v>0.0</v>
      </c>
      <c r="J207" s="256" t="b">
        <v>0</v>
      </c>
      <c r="K207" s="252">
        <f t="shared" si="5"/>
        <v>0</v>
      </c>
      <c r="L207" s="254" t="s">
        <v>307</v>
      </c>
      <c r="M207" s="191"/>
      <c r="N207" s="191"/>
      <c r="O207" s="191"/>
      <c r="P207" s="191"/>
      <c r="Q207" s="191"/>
      <c r="R207" s="257">
        <v>0.0</v>
      </c>
      <c r="S207" s="256" t="b">
        <v>0</v>
      </c>
      <c r="T207" s="252">
        <f t="shared" si="6"/>
        <v>0</v>
      </c>
      <c r="U207" s="27"/>
      <c r="V207" s="27"/>
      <c r="W207" s="27"/>
      <c r="X207" s="3"/>
    </row>
    <row r="208">
      <c r="A208" s="3"/>
      <c r="B208" s="27"/>
      <c r="C208" s="254" t="s">
        <v>308</v>
      </c>
      <c r="D208" s="191"/>
      <c r="E208" s="191"/>
      <c r="F208" s="191"/>
      <c r="G208" s="191"/>
      <c r="H208" s="191"/>
      <c r="I208" s="257">
        <v>0.0</v>
      </c>
      <c r="J208" s="256" t="b">
        <v>0</v>
      </c>
      <c r="K208" s="252">
        <f t="shared" si="5"/>
        <v>0</v>
      </c>
      <c r="L208" s="254" t="s">
        <v>308</v>
      </c>
      <c r="M208" s="191"/>
      <c r="N208" s="191"/>
      <c r="O208" s="191"/>
      <c r="P208" s="191"/>
      <c r="Q208" s="191"/>
      <c r="R208" s="257">
        <v>0.0</v>
      </c>
      <c r="S208" s="256" t="b">
        <v>0</v>
      </c>
      <c r="T208" s="252">
        <f t="shared" si="6"/>
        <v>0</v>
      </c>
      <c r="U208" s="27"/>
      <c r="V208" s="27"/>
      <c r="W208" s="27"/>
      <c r="X208" s="3"/>
    </row>
    <row r="209">
      <c r="A209" s="3"/>
      <c r="B209" s="27"/>
      <c r="C209" s="254" t="s">
        <v>309</v>
      </c>
      <c r="D209" s="191"/>
      <c r="E209" s="191"/>
      <c r="F209" s="191"/>
      <c r="G209" s="191"/>
      <c r="H209" s="191"/>
      <c r="I209" s="257">
        <v>0.0</v>
      </c>
      <c r="J209" s="256" t="b">
        <v>0</v>
      </c>
      <c r="K209" s="252">
        <f t="shared" si="5"/>
        <v>0</v>
      </c>
      <c r="L209" s="254" t="s">
        <v>309</v>
      </c>
      <c r="M209" s="191"/>
      <c r="N209" s="191"/>
      <c r="O209" s="191"/>
      <c r="P209" s="191"/>
      <c r="Q209" s="191"/>
      <c r="R209" s="257">
        <v>0.0</v>
      </c>
      <c r="S209" s="256" t="b">
        <v>0</v>
      </c>
      <c r="T209" s="252">
        <f t="shared" si="6"/>
        <v>0</v>
      </c>
      <c r="U209" s="27"/>
      <c r="V209" s="27"/>
      <c r="W209" s="27"/>
      <c r="X209" s="3"/>
    </row>
    <row r="210">
      <c r="A210" s="3"/>
      <c r="B210" s="27"/>
      <c r="C210" s="254" t="s">
        <v>310</v>
      </c>
      <c r="D210" s="191"/>
      <c r="E210" s="191"/>
      <c r="F210" s="191"/>
      <c r="G210" s="191"/>
      <c r="H210" s="191"/>
      <c r="I210" s="257">
        <v>0.0</v>
      </c>
      <c r="J210" s="256" t="b">
        <v>0</v>
      </c>
      <c r="K210" s="252">
        <f t="shared" si="5"/>
        <v>0</v>
      </c>
      <c r="L210" s="254" t="s">
        <v>310</v>
      </c>
      <c r="M210" s="191"/>
      <c r="N210" s="191"/>
      <c r="O210" s="191"/>
      <c r="P210" s="191"/>
      <c r="Q210" s="191"/>
      <c r="R210" s="257">
        <v>0.0</v>
      </c>
      <c r="S210" s="256" t="b">
        <v>0</v>
      </c>
      <c r="T210" s="252">
        <f t="shared" si="6"/>
        <v>0</v>
      </c>
      <c r="U210" s="27"/>
      <c r="V210" s="27"/>
      <c r="W210" s="27"/>
      <c r="X210" s="3"/>
    </row>
    <row r="211">
      <c r="A211" s="3"/>
      <c r="B211" s="27"/>
      <c r="C211" s="254" t="s">
        <v>311</v>
      </c>
      <c r="D211" s="191"/>
      <c r="E211" s="191"/>
      <c r="F211" s="191"/>
      <c r="G211" s="191"/>
      <c r="H211" s="191"/>
      <c r="I211" s="257">
        <v>0.0</v>
      </c>
      <c r="J211" s="256" t="b">
        <v>0</v>
      </c>
      <c r="K211" s="252">
        <f t="shared" si="5"/>
        <v>0</v>
      </c>
      <c r="L211" s="254" t="s">
        <v>311</v>
      </c>
      <c r="M211" s="191"/>
      <c r="N211" s="191"/>
      <c r="O211" s="191"/>
      <c r="P211" s="191"/>
      <c r="Q211" s="191"/>
      <c r="R211" s="257">
        <v>0.0</v>
      </c>
      <c r="S211" s="256" t="b">
        <v>0</v>
      </c>
      <c r="T211" s="252">
        <f t="shared" si="6"/>
        <v>0</v>
      </c>
      <c r="U211" s="27"/>
      <c r="V211" s="27"/>
      <c r="W211" s="27"/>
      <c r="X211" s="3"/>
    </row>
    <row r="212">
      <c r="A212" s="3"/>
      <c r="B212" s="27"/>
      <c r="C212" s="254" t="s">
        <v>312</v>
      </c>
      <c r="D212" s="191"/>
      <c r="E212" s="191"/>
      <c r="F212" s="191"/>
      <c r="G212" s="191"/>
      <c r="H212" s="191"/>
      <c r="I212" s="257">
        <v>0.0</v>
      </c>
      <c r="J212" s="256" t="b">
        <v>0</v>
      </c>
      <c r="K212" s="252">
        <f t="shared" si="5"/>
        <v>0</v>
      </c>
      <c r="L212" s="254" t="s">
        <v>312</v>
      </c>
      <c r="M212" s="191"/>
      <c r="N212" s="191"/>
      <c r="O212" s="191"/>
      <c r="P212" s="191"/>
      <c r="Q212" s="191"/>
      <c r="R212" s="257">
        <v>0.0</v>
      </c>
      <c r="S212" s="256" t="b">
        <v>0</v>
      </c>
      <c r="T212" s="252">
        <f t="shared" si="6"/>
        <v>0</v>
      </c>
      <c r="U212" s="27"/>
      <c r="V212" s="27"/>
      <c r="W212" s="27"/>
      <c r="X212" s="3"/>
    </row>
    <row r="213">
      <c r="A213" s="3"/>
      <c r="B213" s="27"/>
      <c r="C213" s="254" t="s">
        <v>313</v>
      </c>
      <c r="D213" s="191"/>
      <c r="E213" s="191"/>
      <c r="F213" s="191"/>
      <c r="G213" s="191"/>
      <c r="H213" s="191"/>
      <c r="I213" s="257">
        <v>0.0</v>
      </c>
      <c r="J213" s="256" t="b">
        <v>0</v>
      </c>
      <c r="K213" s="252">
        <f t="shared" si="5"/>
        <v>0</v>
      </c>
      <c r="L213" s="254" t="s">
        <v>313</v>
      </c>
      <c r="M213" s="191"/>
      <c r="N213" s="191"/>
      <c r="O213" s="191"/>
      <c r="P213" s="191"/>
      <c r="Q213" s="191"/>
      <c r="R213" s="257">
        <v>0.0</v>
      </c>
      <c r="S213" s="256" t="b">
        <v>0</v>
      </c>
      <c r="T213" s="252">
        <f t="shared" si="6"/>
        <v>0</v>
      </c>
      <c r="U213" s="27"/>
      <c r="V213" s="27"/>
      <c r="W213" s="27"/>
      <c r="X213" s="3"/>
    </row>
    <row r="214">
      <c r="A214" s="3"/>
      <c r="B214" s="27"/>
      <c r="C214" s="254" t="s">
        <v>314</v>
      </c>
      <c r="D214" s="191"/>
      <c r="E214" s="191"/>
      <c r="F214" s="191"/>
      <c r="G214" s="191"/>
      <c r="H214" s="191"/>
      <c r="I214" s="257">
        <v>0.0</v>
      </c>
      <c r="J214" s="256" t="b">
        <v>0</v>
      </c>
      <c r="K214" s="252">
        <f t="shared" si="5"/>
        <v>0</v>
      </c>
      <c r="L214" s="254" t="s">
        <v>314</v>
      </c>
      <c r="M214" s="191"/>
      <c r="N214" s="191"/>
      <c r="O214" s="191"/>
      <c r="P214" s="191"/>
      <c r="Q214" s="191"/>
      <c r="R214" s="257">
        <v>0.0</v>
      </c>
      <c r="S214" s="256" t="b">
        <v>0</v>
      </c>
      <c r="T214" s="252">
        <f t="shared" si="6"/>
        <v>0</v>
      </c>
      <c r="U214" s="27"/>
      <c r="V214" s="27"/>
      <c r="W214" s="27"/>
      <c r="X214" s="3"/>
    </row>
    <row r="215">
      <c r="A215" s="3"/>
      <c r="B215" s="27"/>
      <c r="C215" s="254" t="s">
        <v>315</v>
      </c>
      <c r="D215" s="191"/>
      <c r="E215" s="191"/>
      <c r="F215" s="191"/>
      <c r="G215" s="191"/>
      <c r="H215" s="191"/>
      <c r="I215" s="257">
        <v>0.0</v>
      </c>
      <c r="J215" s="256" t="b">
        <v>0</v>
      </c>
      <c r="K215" s="252">
        <f t="shared" si="5"/>
        <v>0</v>
      </c>
      <c r="L215" s="254" t="s">
        <v>315</v>
      </c>
      <c r="M215" s="191"/>
      <c r="N215" s="191"/>
      <c r="O215" s="191"/>
      <c r="P215" s="191"/>
      <c r="Q215" s="191"/>
      <c r="R215" s="257">
        <v>0.0</v>
      </c>
      <c r="S215" s="256" t="b">
        <v>0</v>
      </c>
      <c r="T215" s="252">
        <f t="shared" si="6"/>
        <v>0</v>
      </c>
      <c r="U215" s="27"/>
      <c r="V215" s="27"/>
      <c r="W215" s="27"/>
      <c r="X215" s="3"/>
    </row>
    <row r="216">
      <c r="A216" s="3"/>
      <c r="B216" s="27"/>
      <c r="C216" s="258" t="s">
        <v>316</v>
      </c>
      <c r="D216" s="191"/>
      <c r="E216" s="191"/>
      <c r="F216" s="191"/>
      <c r="G216" s="191"/>
      <c r="H216" s="191"/>
      <c r="I216" s="257">
        <v>0.0</v>
      </c>
      <c r="J216" s="256" t="b">
        <v>0</v>
      </c>
      <c r="K216" s="252">
        <f t="shared" si="5"/>
        <v>0</v>
      </c>
      <c r="L216" s="258" t="s">
        <v>316</v>
      </c>
      <c r="M216" s="191"/>
      <c r="N216" s="191"/>
      <c r="O216" s="191"/>
      <c r="P216" s="191"/>
      <c r="Q216" s="191"/>
      <c r="R216" s="257">
        <v>0.0</v>
      </c>
      <c r="S216" s="256" t="b">
        <v>0</v>
      </c>
      <c r="T216" s="252">
        <f t="shared" si="6"/>
        <v>0</v>
      </c>
      <c r="U216" s="27"/>
      <c r="V216" s="27"/>
      <c r="W216" s="27"/>
      <c r="X216" s="3"/>
    </row>
    <row r="217">
      <c r="A217" s="3"/>
      <c r="B217" s="27"/>
      <c r="C217" s="258" t="s">
        <v>317</v>
      </c>
      <c r="D217" s="191"/>
      <c r="E217" s="191"/>
      <c r="F217" s="191"/>
      <c r="G217" s="191"/>
      <c r="H217" s="191"/>
      <c r="I217" s="257">
        <v>0.0</v>
      </c>
      <c r="J217" s="256" t="b">
        <v>0</v>
      </c>
      <c r="K217" s="252">
        <f t="shared" si="5"/>
        <v>0</v>
      </c>
      <c r="L217" s="258" t="s">
        <v>317</v>
      </c>
      <c r="M217" s="191"/>
      <c r="N217" s="191"/>
      <c r="O217" s="191"/>
      <c r="P217" s="191"/>
      <c r="Q217" s="191"/>
      <c r="R217" s="257">
        <v>0.0</v>
      </c>
      <c r="S217" s="256" t="b">
        <v>0</v>
      </c>
      <c r="T217" s="252">
        <f t="shared" si="6"/>
        <v>0</v>
      </c>
      <c r="U217" s="27"/>
      <c r="V217" s="27"/>
      <c r="W217" s="27"/>
      <c r="X217" s="3"/>
    </row>
    <row r="218">
      <c r="A218" s="3"/>
      <c r="B218" s="27"/>
      <c r="C218" s="258" t="s">
        <v>318</v>
      </c>
      <c r="D218" s="191"/>
      <c r="E218" s="191"/>
      <c r="F218" s="191"/>
      <c r="G218" s="191"/>
      <c r="H218" s="191"/>
      <c r="I218" s="257">
        <v>0.0</v>
      </c>
      <c r="J218" s="256" t="b">
        <v>0</v>
      </c>
      <c r="K218" s="252">
        <f t="shared" si="5"/>
        <v>0</v>
      </c>
      <c r="L218" s="258" t="s">
        <v>318</v>
      </c>
      <c r="M218" s="191"/>
      <c r="N218" s="191"/>
      <c r="O218" s="191"/>
      <c r="P218" s="191"/>
      <c r="Q218" s="191"/>
      <c r="R218" s="257">
        <v>0.0</v>
      </c>
      <c r="S218" s="256" t="b">
        <v>0</v>
      </c>
      <c r="T218" s="252">
        <f t="shared" si="6"/>
        <v>0</v>
      </c>
      <c r="U218" s="27"/>
      <c r="V218" s="27"/>
      <c r="W218" s="27"/>
      <c r="X218" s="3"/>
    </row>
    <row r="219">
      <c r="A219" s="3"/>
      <c r="B219" s="27"/>
      <c r="C219" s="258" t="s">
        <v>319</v>
      </c>
      <c r="D219" s="191"/>
      <c r="E219" s="191"/>
      <c r="F219" s="191"/>
      <c r="G219" s="191"/>
      <c r="H219" s="191"/>
      <c r="I219" s="257">
        <v>0.0</v>
      </c>
      <c r="J219" s="256" t="b">
        <v>0</v>
      </c>
      <c r="K219" s="252">
        <f t="shared" si="5"/>
        <v>0</v>
      </c>
      <c r="L219" s="258" t="s">
        <v>319</v>
      </c>
      <c r="M219" s="191"/>
      <c r="N219" s="191"/>
      <c r="O219" s="191"/>
      <c r="P219" s="191"/>
      <c r="Q219" s="191"/>
      <c r="R219" s="257">
        <v>0.0</v>
      </c>
      <c r="S219" s="256" t="b">
        <v>0</v>
      </c>
      <c r="T219" s="252">
        <f t="shared" si="6"/>
        <v>0</v>
      </c>
      <c r="U219" s="27"/>
      <c r="V219" s="27"/>
      <c r="W219" s="27"/>
      <c r="X219" s="3"/>
    </row>
    <row r="220">
      <c r="A220" s="3"/>
      <c r="B220" s="27"/>
      <c r="C220" s="258" t="s">
        <v>320</v>
      </c>
      <c r="D220" s="191"/>
      <c r="E220" s="191"/>
      <c r="F220" s="191"/>
      <c r="G220" s="191"/>
      <c r="H220" s="191"/>
      <c r="I220" s="257">
        <v>0.0</v>
      </c>
      <c r="J220" s="256" t="b">
        <v>0</v>
      </c>
      <c r="K220" s="252">
        <f t="shared" si="5"/>
        <v>0</v>
      </c>
      <c r="L220" s="258" t="s">
        <v>320</v>
      </c>
      <c r="M220" s="191"/>
      <c r="N220" s="191"/>
      <c r="O220" s="191"/>
      <c r="P220" s="191"/>
      <c r="Q220" s="191"/>
      <c r="R220" s="257">
        <v>0.0</v>
      </c>
      <c r="S220" s="256" t="b">
        <v>0</v>
      </c>
      <c r="T220" s="252">
        <f t="shared" si="6"/>
        <v>0</v>
      </c>
      <c r="U220" s="27"/>
      <c r="V220" s="27"/>
      <c r="W220" s="27"/>
      <c r="X220" s="3"/>
    </row>
    <row r="221">
      <c r="A221" s="3"/>
      <c r="B221" s="27"/>
      <c r="C221" s="258" t="s">
        <v>321</v>
      </c>
      <c r="D221" s="191"/>
      <c r="E221" s="191"/>
      <c r="F221" s="191"/>
      <c r="G221" s="191"/>
      <c r="H221" s="191"/>
      <c r="I221" s="257">
        <v>0.0</v>
      </c>
      <c r="J221" s="256" t="b">
        <v>0</v>
      </c>
      <c r="K221" s="252">
        <f t="shared" si="5"/>
        <v>0</v>
      </c>
      <c r="L221" s="258" t="s">
        <v>321</v>
      </c>
      <c r="M221" s="191"/>
      <c r="N221" s="191"/>
      <c r="O221" s="191"/>
      <c r="P221" s="191"/>
      <c r="Q221" s="191"/>
      <c r="R221" s="257">
        <v>0.0</v>
      </c>
      <c r="S221" s="256" t="b">
        <v>0</v>
      </c>
      <c r="T221" s="252">
        <f t="shared" si="6"/>
        <v>0</v>
      </c>
      <c r="U221" s="27"/>
      <c r="V221" s="27"/>
      <c r="W221" s="27"/>
      <c r="X221" s="3"/>
    </row>
    <row r="222">
      <c r="A222" s="3"/>
      <c r="B222" s="27"/>
      <c r="C222" s="258" t="s">
        <v>322</v>
      </c>
      <c r="D222" s="191"/>
      <c r="E222" s="191"/>
      <c r="F222" s="191"/>
      <c r="G222" s="191"/>
      <c r="H222" s="191"/>
      <c r="I222" s="257">
        <v>0.0</v>
      </c>
      <c r="J222" s="256" t="b">
        <v>0</v>
      </c>
      <c r="K222" s="252">
        <f t="shared" si="5"/>
        <v>0</v>
      </c>
      <c r="L222" s="258" t="s">
        <v>322</v>
      </c>
      <c r="M222" s="191"/>
      <c r="N222" s="191"/>
      <c r="O222" s="191"/>
      <c r="P222" s="191"/>
      <c r="Q222" s="191"/>
      <c r="R222" s="257">
        <v>0.0</v>
      </c>
      <c r="S222" s="256" t="b">
        <v>0</v>
      </c>
      <c r="T222" s="252">
        <f t="shared" si="6"/>
        <v>0</v>
      </c>
      <c r="U222" s="27"/>
      <c r="V222" s="27"/>
      <c r="W222" s="27"/>
      <c r="X222" s="3"/>
    </row>
    <row r="223">
      <c r="A223" s="3"/>
      <c r="B223" s="27"/>
      <c r="C223" s="258" t="s">
        <v>323</v>
      </c>
      <c r="D223" s="191"/>
      <c r="E223" s="191"/>
      <c r="F223" s="191"/>
      <c r="G223" s="191"/>
      <c r="H223" s="191"/>
      <c r="I223" s="257">
        <v>0.0</v>
      </c>
      <c r="J223" s="256" t="b">
        <v>0</v>
      </c>
      <c r="K223" s="252">
        <f t="shared" si="5"/>
        <v>0</v>
      </c>
      <c r="L223" s="258" t="s">
        <v>323</v>
      </c>
      <c r="M223" s="191"/>
      <c r="N223" s="191"/>
      <c r="O223" s="191"/>
      <c r="P223" s="191"/>
      <c r="Q223" s="191"/>
      <c r="R223" s="257">
        <v>0.0</v>
      </c>
      <c r="S223" s="256" t="b">
        <v>0</v>
      </c>
      <c r="T223" s="252">
        <f t="shared" si="6"/>
        <v>0</v>
      </c>
      <c r="U223" s="27"/>
      <c r="V223" s="27"/>
      <c r="W223" s="27"/>
      <c r="X223" s="3"/>
    </row>
    <row r="224">
      <c r="A224" s="3"/>
      <c r="B224" s="27"/>
      <c r="C224" s="258" t="s">
        <v>324</v>
      </c>
      <c r="D224" s="191"/>
      <c r="E224" s="191"/>
      <c r="F224" s="191"/>
      <c r="G224" s="191"/>
      <c r="H224" s="191"/>
      <c r="I224" s="257">
        <v>0.0</v>
      </c>
      <c r="J224" s="256" t="b">
        <v>0</v>
      </c>
      <c r="K224" s="252">
        <f t="shared" si="5"/>
        <v>0</v>
      </c>
      <c r="L224" s="258" t="s">
        <v>324</v>
      </c>
      <c r="M224" s="191"/>
      <c r="N224" s="191"/>
      <c r="O224" s="191"/>
      <c r="P224" s="191"/>
      <c r="Q224" s="191"/>
      <c r="R224" s="257">
        <v>0.0</v>
      </c>
      <c r="S224" s="256" t="b">
        <v>0</v>
      </c>
      <c r="T224" s="252">
        <f t="shared" si="6"/>
        <v>0</v>
      </c>
      <c r="U224" s="27"/>
      <c r="V224" s="27"/>
      <c r="W224" s="27"/>
      <c r="X224" s="3"/>
    </row>
    <row r="225">
      <c r="A225" s="3"/>
      <c r="B225" s="27"/>
      <c r="C225" s="258" t="s">
        <v>325</v>
      </c>
      <c r="D225" s="191"/>
      <c r="E225" s="191"/>
      <c r="F225" s="191"/>
      <c r="G225" s="191"/>
      <c r="H225" s="191"/>
      <c r="I225" s="257">
        <v>0.0</v>
      </c>
      <c r="J225" s="256" t="b">
        <v>0</v>
      </c>
      <c r="K225" s="252">
        <f t="shared" si="5"/>
        <v>0</v>
      </c>
      <c r="L225" s="258" t="s">
        <v>325</v>
      </c>
      <c r="M225" s="191"/>
      <c r="N225" s="191"/>
      <c r="O225" s="191"/>
      <c r="P225" s="191"/>
      <c r="Q225" s="191"/>
      <c r="R225" s="257">
        <v>0.0</v>
      </c>
      <c r="S225" s="256" t="b">
        <v>0</v>
      </c>
      <c r="T225" s="252">
        <f t="shared" si="6"/>
        <v>0</v>
      </c>
      <c r="U225" s="27"/>
      <c r="V225" s="27"/>
      <c r="W225" s="27"/>
      <c r="X225" s="3"/>
    </row>
    <row r="226">
      <c r="A226" s="3"/>
      <c r="B226" s="27"/>
      <c r="C226" s="258" t="s">
        <v>326</v>
      </c>
      <c r="D226" s="191"/>
      <c r="E226" s="191"/>
      <c r="F226" s="191"/>
      <c r="G226" s="191"/>
      <c r="H226" s="191"/>
      <c r="I226" s="257">
        <v>0.0</v>
      </c>
      <c r="J226" s="256" t="b">
        <v>0</v>
      </c>
      <c r="K226" s="252">
        <f t="shared" si="5"/>
        <v>0</v>
      </c>
      <c r="L226" s="258" t="s">
        <v>326</v>
      </c>
      <c r="M226" s="191"/>
      <c r="N226" s="191"/>
      <c r="O226" s="191"/>
      <c r="P226" s="191"/>
      <c r="Q226" s="191"/>
      <c r="R226" s="257">
        <v>0.0</v>
      </c>
      <c r="S226" s="256" t="b">
        <v>0</v>
      </c>
      <c r="T226" s="252">
        <f t="shared" si="6"/>
        <v>0</v>
      </c>
      <c r="U226" s="27"/>
      <c r="V226" s="27"/>
      <c r="W226" s="27"/>
      <c r="X226" s="3"/>
    </row>
    <row r="227">
      <c r="A227" s="3"/>
      <c r="B227" s="27"/>
      <c r="C227" s="258" t="s">
        <v>327</v>
      </c>
      <c r="D227" s="191"/>
      <c r="E227" s="191"/>
      <c r="F227" s="191"/>
      <c r="G227" s="191"/>
      <c r="H227" s="191"/>
      <c r="I227" s="257">
        <v>0.0</v>
      </c>
      <c r="J227" s="256" t="b">
        <v>0</v>
      </c>
      <c r="K227" s="252">
        <f t="shared" si="5"/>
        <v>0</v>
      </c>
      <c r="L227" s="258" t="s">
        <v>327</v>
      </c>
      <c r="M227" s="191"/>
      <c r="N227" s="191"/>
      <c r="O227" s="191"/>
      <c r="P227" s="191"/>
      <c r="Q227" s="191"/>
      <c r="R227" s="257">
        <v>0.0</v>
      </c>
      <c r="S227" s="256" t="b">
        <v>0</v>
      </c>
      <c r="T227" s="252">
        <f t="shared" si="6"/>
        <v>0</v>
      </c>
      <c r="U227" s="27"/>
      <c r="V227" s="27"/>
      <c r="W227" s="27"/>
      <c r="X227" s="3"/>
    </row>
    <row r="228">
      <c r="A228" s="3"/>
      <c r="B228" s="27"/>
      <c r="C228" s="258" t="s">
        <v>328</v>
      </c>
      <c r="D228" s="191"/>
      <c r="E228" s="191"/>
      <c r="F228" s="191"/>
      <c r="G228" s="191"/>
      <c r="H228" s="191"/>
      <c r="I228" s="257">
        <v>0.0</v>
      </c>
      <c r="J228" s="256" t="b">
        <v>0</v>
      </c>
      <c r="K228" s="252">
        <f t="shared" si="5"/>
        <v>0</v>
      </c>
      <c r="L228" s="258" t="s">
        <v>328</v>
      </c>
      <c r="M228" s="191"/>
      <c r="N228" s="191"/>
      <c r="O228" s="191"/>
      <c r="P228" s="191"/>
      <c r="Q228" s="191"/>
      <c r="R228" s="257">
        <v>0.0</v>
      </c>
      <c r="S228" s="256" t="b">
        <v>0</v>
      </c>
      <c r="T228" s="252">
        <f t="shared" si="6"/>
        <v>0</v>
      </c>
      <c r="U228" s="27"/>
      <c r="V228" s="27"/>
      <c r="W228" s="27"/>
      <c r="X228" s="3"/>
    </row>
    <row r="229">
      <c r="A229" s="3"/>
      <c r="B229" s="27"/>
      <c r="C229" s="258" t="s">
        <v>329</v>
      </c>
      <c r="D229" s="191"/>
      <c r="E229" s="191"/>
      <c r="F229" s="191"/>
      <c r="G229" s="191"/>
      <c r="H229" s="191"/>
      <c r="I229" s="257">
        <v>0.0</v>
      </c>
      <c r="J229" s="256" t="b">
        <v>0</v>
      </c>
      <c r="K229" s="252">
        <f t="shared" si="5"/>
        <v>0</v>
      </c>
      <c r="L229" s="258" t="s">
        <v>329</v>
      </c>
      <c r="M229" s="191"/>
      <c r="N229" s="191"/>
      <c r="O229" s="191"/>
      <c r="P229" s="191"/>
      <c r="Q229" s="191"/>
      <c r="R229" s="257">
        <v>0.0</v>
      </c>
      <c r="S229" s="256" t="b">
        <v>0</v>
      </c>
      <c r="T229" s="252">
        <f t="shared" si="6"/>
        <v>0</v>
      </c>
      <c r="U229" s="27"/>
      <c r="V229" s="27"/>
      <c r="W229" s="27"/>
      <c r="X229" s="3"/>
    </row>
    <row r="230">
      <c r="A230" s="3"/>
      <c r="B230" s="27"/>
      <c r="C230" s="258" t="s">
        <v>330</v>
      </c>
      <c r="D230" s="191"/>
      <c r="E230" s="191"/>
      <c r="F230" s="191"/>
      <c r="G230" s="191"/>
      <c r="H230" s="191"/>
      <c r="I230" s="257">
        <v>0.0</v>
      </c>
      <c r="J230" s="256" t="b">
        <v>0</v>
      </c>
      <c r="K230" s="252">
        <f t="shared" si="5"/>
        <v>0</v>
      </c>
      <c r="L230" s="258" t="s">
        <v>330</v>
      </c>
      <c r="M230" s="191"/>
      <c r="N230" s="191"/>
      <c r="O230" s="191"/>
      <c r="P230" s="191"/>
      <c r="Q230" s="191"/>
      <c r="R230" s="257">
        <v>0.0</v>
      </c>
      <c r="S230" s="256" t="b">
        <v>0</v>
      </c>
      <c r="T230" s="252">
        <f t="shared" si="6"/>
        <v>0</v>
      </c>
      <c r="U230" s="27"/>
      <c r="V230" s="27"/>
      <c r="W230" s="27"/>
      <c r="X230" s="3"/>
    </row>
    <row r="231">
      <c r="A231" s="3"/>
      <c r="B231" s="27"/>
      <c r="C231" s="258" t="s">
        <v>331</v>
      </c>
      <c r="D231" s="191"/>
      <c r="E231" s="191"/>
      <c r="F231" s="191"/>
      <c r="G231" s="191"/>
      <c r="H231" s="191"/>
      <c r="I231" s="257">
        <v>0.0</v>
      </c>
      <c r="J231" s="256" t="b">
        <v>0</v>
      </c>
      <c r="K231" s="252">
        <f t="shared" si="5"/>
        <v>0</v>
      </c>
      <c r="L231" s="258" t="s">
        <v>331</v>
      </c>
      <c r="M231" s="191"/>
      <c r="N231" s="191"/>
      <c r="O231" s="191"/>
      <c r="P231" s="191"/>
      <c r="Q231" s="191"/>
      <c r="R231" s="257">
        <v>0.0</v>
      </c>
      <c r="S231" s="256" t="b">
        <v>0</v>
      </c>
      <c r="T231" s="252">
        <f t="shared" si="6"/>
        <v>0</v>
      </c>
      <c r="U231" s="27"/>
      <c r="V231" s="27"/>
      <c r="W231" s="27"/>
      <c r="X231" s="3"/>
    </row>
    <row r="232">
      <c r="A232" s="3"/>
      <c r="B232" s="27"/>
      <c r="C232" s="258" t="s">
        <v>332</v>
      </c>
      <c r="D232" s="191"/>
      <c r="E232" s="191"/>
      <c r="F232" s="191"/>
      <c r="G232" s="191"/>
      <c r="H232" s="191"/>
      <c r="I232" s="257">
        <v>0.0</v>
      </c>
      <c r="J232" s="256" t="b">
        <v>0</v>
      </c>
      <c r="K232" s="252">
        <f t="shared" si="5"/>
        <v>0</v>
      </c>
      <c r="L232" s="258" t="s">
        <v>332</v>
      </c>
      <c r="M232" s="191"/>
      <c r="N232" s="191"/>
      <c r="O232" s="191"/>
      <c r="P232" s="191"/>
      <c r="Q232" s="191"/>
      <c r="R232" s="257">
        <v>0.0</v>
      </c>
      <c r="S232" s="256" t="b">
        <v>0</v>
      </c>
      <c r="T232" s="252">
        <f t="shared" si="6"/>
        <v>0</v>
      </c>
      <c r="U232" s="27"/>
      <c r="V232" s="27"/>
      <c r="W232" s="27"/>
      <c r="X232" s="3"/>
    </row>
    <row r="233">
      <c r="A233" s="3"/>
      <c r="B233" s="27"/>
      <c r="C233" s="258" t="s">
        <v>333</v>
      </c>
      <c r="D233" s="191"/>
      <c r="E233" s="191"/>
      <c r="F233" s="191"/>
      <c r="G233" s="191"/>
      <c r="H233" s="191"/>
      <c r="I233" s="257">
        <v>0.0</v>
      </c>
      <c r="J233" s="256" t="b">
        <v>0</v>
      </c>
      <c r="K233" s="252">
        <f t="shared" si="5"/>
        <v>0</v>
      </c>
      <c r="L233" s="258" t="s">
        <v>333</v>
      </c>
      <c r="M233" s="191"/>
      <c r="N233" s="191"/>
      <c r="O233" s="191"/>
      <c r="P233" s="191"/>
      <c r="Q233" s="191"/>
      <c r="R233" s="257">
        <v>0.0</v>
      </c>
      <c r="S233" s="256" t="b">
        <v>0</v>
      </c>
      <c r="T233" s="252">
        <f t="shared" si="6"/>
        <v>0</v>
      </c>
      <c r="U233" s="27"/>
      <c r="V233" s="27"/>
      <c r="W233" s="27"/>
      <c r="X233" s="3"/>
    </row>
    <row r="234">
      <c r="A234" s="3"/>
      <c r="B234" s="27"/>
      <c r="C234" s="258" t="s">
        <v>334</v>
      </c>
      <c r="D234" s="191"/>
      <c r="E234" s="191"/>
      <c r="F234" s="191"/>
      <c r="G234" s="191"/>
      <c r="H234" s="191"/>
      <c r="I234" s="257">
        <v>0.0</v>
      </c>
      <c r="J234" s="256" t="b">
        <v>0</v>
      </c>
      <c r="K234" s="252">
        <f t="shared" si="5"/>
        <v>0</v>
      </c>
      <c r="L234" s="258" t="s">
        <v>334</v>
      </c>
      <c r="M234" s="191"/>
      <c r="N234" s="191"/>
      <c r="O234" s="191"/>
      <c r="P234" s="191"/>
      <c r="Q234" s="191"/>
      <c r="R234" s="257">
        <v>0.0</v>
      </c>
      <c r="S234" s="256" t="b">
        <v>0</v>
      </c>
      <c r="T234" s="252">
        <f t="shared" si="6"/>
        <v>0</v>
      </c>
      <c r="U234" s="27"/>
      <c r="V234" s="27"/>
      <c r="W234" s="27"/>
      <c r="X234" s="3"/>
    </row>
    <row r="235">
      <c r="A235" s="3"/>
      <c r="B235" s="27"/>
      <c r="C235" s="258" t="s">
        <v>335</v>
      </c>
      <c r="D235" s="191"/>
      <c r="E235" s="191"/>
      <c r="F235" s="191"/>
      <c r="G235" s="191"/>
      <c r="H235" s="191"/>
      <c r="I235" s="257">
        <v>0.0</v>
      </c>
      <c r="J235" s="256" t="b">
        <v>0</v>
      </c>
      <c r="K235" s="252">
        <f t="shared" si="5"/>
        <v>0</v>
      </c>
      <c r="L235" s="258" t="s">
        <v>335</v>
      </c>
      <c r="M235" s="191"/>
      <c r="N235" s="191"/>
      <c r="O235" s="191"/>
      <c r="P235" s="191"/>
      <c r="Q235" s="191"/>
      <c r="R235" s="257">
        <v>0.0</v>
      </c>
      <c r="S235" s="256" t="b">
        <v>0</v>
      </c>
      <c r="T235" s="252">
        <f t="shared" si="6"/>
        <v>0</v>
      </c>
      <c r="U235" s="27"/>
      <c r="V235" s="27"/>
      <c r="W235" s="27"/>
      <c r="X235" s="3"/>
    </row>
    <row r="236">
      <c r="A236" s="3"/>
      <c r="B236" s="27"/>
      <c r="C236" s="258" t="s">
        <v>336</v>
      </c>
      <c r="D236" s="191"/>
      <c r="E236" s="191"/>
      <c r="F236" s="191"/>
      <c r="G236" s="191"/>
      <c r="H236" s="191"/>
      <c r="I236" s="257">
        <v>0.0</v>
      </c>
      <c r="J236" s="256" t="b">
        <v>0</v>
      </c>
      <c r="K236" s="252">
        <f t="shared" si="5"/>
        <v>0</v>
      </c>
      <c r="L236" s="258" t="s">
        <v>336</v>
      </c>
      <c r="M236" s="191"/>
      <c r="N236" s="191"/>
      <c r="O236" s="191"/>
      <c r="P236" s="191"/>
      <c r="Q236" s="191"/>
      <c r="R236" s="257">
        <v>0.0</v>
      </c>
      <c r="S236" s="256" t="b">
        <v>0</v>
      </c>
      <c r="T236" s="252">
        <f t="shared" si="6"/>
        <v>0</v>
      </c>
      <c r="U236" s="27"/>
      <c r="V236" s="27"/>
      <c r="W236" s="27"/>
      <c r="X236" s="3"/>
    </row>
    <row r="237">
      <c r="A237" s="3"/>
      <c r="B237" s="27"/>
      <c r="C237" s="258" t="s">
        <v>337</v>
      </c>
      <c r="D237" s="191"/>
      <c r="E237" s="191"/>
      <c r="F237" s="191"/>
      <c r="G237" s="191"/>
      <c r="H237" s="191"/>
      <c r="I237" s="257">
        <v>0.0</v>
      </c>
      <c r="J237" s="256" t="b">
        <v>0</v>
      </c>
      <c r="K237" s="252">
        <f t="shared" si="5"/>
        <v>0</v>
      </c>
      <c r="L237" s="258" t="s">
        <v>337</v>
      </c>
      <c r="M237" s="191"/>
      <c r="N237" s="191"/>
      <c r="O237" s="191"/>
      <c r="P237" s="191"/>
      <c r="Q237" s="191"/>
      <c r="R237" s="257">
        <v>0.0</v>
      </c>
      <c r="S237" s="256" t="b">
        <v>0</v>
      </c>
      <c r="T237" s="252">
        <f t="shared" si="6"/>
        <v>0</v>
      </c>
      <c r="U237" s="27"/>
      <c r="V237" s="27"/>
      <c r="W237" s="27"/>
      <c r="X237" s="3"/>
    </row>
    <row r="238">
      <c r="A238" s="3"/>
      <c r="B238" s="27"/>
      <c r="C238" s="258" t="s">
        <v>338</v>
      </c>
      <c r="D238" s="191"/>
      <c r="E238" s="191"/>
      <c r="F238" s="191"/>
      <c r="G238" s="191"/>
      <c r="H238" s="191"/>
      <c r="I238" s="257">
        <v>0.0</v>
      </c>
      <c r="J238" s="256" t="b">
        <v>0</v>
      </c>
      <c r="K238" s="252">
        <f t="shared" si="5"/>
        <v>0</v>
      </c>
      <c r="L238" s="258" t="s">
        <v>338</v>
      </c>
      <c r="M238" s="191"/>
      <c r="N238" s="191"/>
      <c r="O238" s="191"/>
      <c r="P238" s="191"/>
      <c r="Q238" s="191"/>
      <c r="R238" s="257">
        <v>0.0</v>
      </c>
      <c r="S238" s="256" t="b">
        <v>0</v>
      </c>
      <c r="T238" s="252">
        <f t="shared" si="6"/>
        <v>0</v>
      </c>
      <c r="U238" s="27"/>
      <c r="V238" s="27"/>
      <c r="W238" s="27"/>
      <c r="X238" s="3"/>
    </row>
    <row r="239">
      <c r="A239" s="3"/>
      <c r="B239" s="27"/>
      <c r="C239" s="258" t="s">
        <v>339</v>
      </c>
      <c r="D239" s="191"/>
      <c r="E239" s="191"/>
      <c r="F239" s="191"/>
      <c r="G239" s="191"/>
      <c r="H239" s="191"/>
      <c r="I239" s="257">
        <v>0.0</v>
      </c>
      <c r="J239" s="256" t="b">
        <v>0</v>
      </c>
      <c r="K239" s="252">
        <f t="shared" si="5"/>
        <v>0</v>
      </c>
      <c r="L239" s="258" t="s">
        <v>339</v>
      </c>
      <c r="M239" s="191"/>
      <c r="N239" s="191"/>
      <c r="O239" s="191"/>
      <c r="P239" s="191"/>
      <c r="Q239" s="191"/>
      <c r="R239" s="257">
        <v>0.0</v>
      </c>
      <c r="S239" s="256" t="b">
        <v>0</v>
      </c>
      <c r="T239" s="252">
        <f t="shared" si="6"/>
        <v>0</v>
      </c>
      <c r="U239" s="27"/>
      <c r="V239" s="27"/>
      <c r="W239" s="27"/>
      <c r="X239" s="3"/>
    </row>
    <row r="240">
      <c r="A240" s="3"/>
      <c r="B240" s="27"/>
      <c r="C240" s="258" t="s">
        <v>340</v>
      </c>
      <c r="D240" s="191"/>
      <c r="E240" s="191"/>
      <c r="F240" s="191"/>
      <c r="G240" s="191"/>
      <c r="H240" s="191"/>
      <c r="I240" s="257">
        <v>0.0</v>
      </c>
      <c r="J240" s="256" t="b">
        <v>0</v>
      </c>
      <c r="K240" s="252">
        <f t="shared" si="5"/>
        <v>0</v>
      </c>
      <c r="L240" s="258" t="s">
        <v>340</v>
      </c>
      <c r="M240" s="191"/>
      <c r="N240" s="191"/>
      <c r="O240" s="191"/>
      <c r="P240" s="191"/>
      <c r="Q240" s="191"/>
      <c r="R240" s="257">
        <v>0.0</v>
      </c>
      <c r="S240" s="256" t="b">
        <v>0</v>
      </c>
      <c r="T240" s="252">
        <f t="shared" si="6"/>
        <v>0</v>
      </c>
      <c r="U240" s="27"/>
      <c r="V240" s="27"/>
      <c r="W240" s="27"/>
      <c r="X240" s="3"/>
    </row>
    <row r="241">
      <c r="A241" s="3"/>
      <c r="B241" s="27"/>
      <c r="C241" s="7"/>
      <c r="D241" s="7"/>
      <c r="E241" s="7"/>
      <c r="F241" s="7"/>
      <c r="G241" s="259" t="s">
        <v>84</v>
      </c>
      <c r="I241" s="260">
        <f>SUM(I172:I240)</f>
        <v>0</v>
      </c>
      <c r="J241" s="7"/>
      <c r="K241" s="69">
        <f>SUM(K171:K240)</f>
        <v>0</v>
      </c>
      <c r="L241" s="7"/>
      <c r="M241" s="7"/>
      <c r="N241" s="7"/>
      <c r="O241" s="7"/>
      <c r="P241" s="259" t="s">
        <v>84</v>
      </c>
      <c r="R241" s="260">
        <f>SUM(R172:R240)</f>
        <v>0</v>
      </c>
      <c r="S241" s="7"/>
      <c r="T241" s="69">
        <f>SUM(T171:T240)</f>
        <v>0</v>
      </c>
      <c r="U241" s="27"/>
      <c r="V241" s="27"/>
      <c r="W241" s="27"/>
      <c r="X241" s="3"/>
    </row>
    <row r="242">
      <c r="A242" s="3"/>
      <c r="B242" s="27"/>
      <c r="C242" s="27"/>
      <c r="D242" s="27"/>
      <c r="E242" s="27"/>
      <c r="F242" s="27"/>
      <c r="G242" s="27"/>
      <c r="H242" s="27"/>
      <c r="I242" s="27"/>
      <c r="J242" s="27"/>
      <c r="K242" s="27"/>
      <c r="L242" s="27"/>
      <c r="M242" s="27"/>
      <c r="N242" s="27"/>
      <c r="O242" s="27"/>
      <c r="P242" s="27"/>
      <c r="Q242" s="27"/>
      <c r="R242" s="27"/>
      <c r="S242" s="27"/>
      <c r="T242" s="27"/>
      <c r="U242" s="27"/>
      <c r="V242" s="27"/>
      <c r="W242" s="27"/>
      <c r="X242" s="3"/>
    </row>
    <row r="243">
      <c r="A243" s="3"/>
      <c r="B243" s="27"/>
      <c r="C243" s="27"/>
      <c r="D243" s="27"/>
      <c r="E243" s="27"/>
      <c r="F243" s="27"/>
      <c r="G243" s="27"/>
      <c r="H243" s="27"/>
      <c r="I243" s="27"/>
      <c r="J243" s="27"/>
      <c r="K243" s="27"/>
      <c r="L243" s="27"/>
      <c r="M243" s="27"/>
      <c r="N243" s="27"/>
      <c r="O243" s="27"/>
      <c r="P243" s="27"/>
      <c r="Q243" s="27"/>
      <c r="R243" s="27"/>
      <c r="S243" s="27"/>
      <c r="T243" s="27"/>
      <c r="U243" s="27"/>
      <c r="V243" s="27"/>
      <c r="W243" s="27"/>
      <c r="X243" s="3"/>
    </row>
    <row r="244">
      <c r="A244" s="3"/>
      <c r="B244" s="27"/>
      <c r="C244" s="27"/>
      <c r="D244" s="27"/>
      <c r="E244" s="27"/>
      <c r="F244" s="27"/>
      <c r="G244" s="27"/>
      <c r="H244" s="27"/>
      <c r="I244" s="27"/>
      <c r="J244" s="27"/>
      <c r="K244" s="27"/>
      <c r="L244" s="27"/>
      <c r="M244" s="27"/>
      <c r="N244" s="27"/>
      <c r="O244" s="27"/>
      <c r="P244" s="27"/>
      <c r="Q244" s="27"/>
      <c r="R244" s="27"/>
      <c r="S244" s="27"/>
      <c r="T244" s="27"/>
      <c r="U244" s="27"/>
      <c r="V244" s="27"/>
      <c r="W244" s="27"/>
      <c r="X244" s="3"/>
    </row>
    <row r="245">
      <c r="A245" s="3"/>
      <c r="B245" s="27"/>
      <c r="C245" s="27"/>
      <c r="D245" s="27"/>
      <c r="E245" s="27"/>
      <c r="F245" s="27"/>
      <c r="G245" s="27"/>
      <c r="H245" s="27"/>
      <c r="I245" s="27"/>
      <c r="J245" s="27"/>
      <c r="K245" s="27"/>
      <c r="L245" s="27"/>
      <c r="M245" s="27"/>
      <c r="N245" s="27"/>
      <c r="O245" s="27"/>
      <c r="P245" s="27"/>
      <c r="Q245" s="27"/>
      <c r="R245" s="27"/>
      <c r="S245" s="27"/>
      <c r="T245" s="27"/>
      <c r="U245" s="27"/>
      <c r="V245" s="27"/>
      <c r="W245" s="27"/>
      <c r="X245" s="3"/>
    </row>
    <row r="246">
      <c r="A246" s="3"/>
      <c r="B246" s="27"/>
      <c r="C246" s="27"/>
      <c r="D246" s="27"/>
      <c r="E246" s="27"/>
      <c r="F246" s="27"/>
      <c r="G246" s="27"/>
      <c r="H246" s="27"/>
      <c r="I246" s="27"/>
      <c r="J246" s="27"/>
      <c r="K246" s="27"/>
      <c r="L246" s="27"/>
      <c r="M246" s="27"/>
      <c r="N246" s="27"/>
      <c r="O246" s="27"/>
      <c r="P246" s="27"/>
      <c r="Q246" s="27"/>
      <c r="R246" s="27"/>
      <c r="S246" s="27"/>
      <c r="T246" s="27"/>
      <c r="U246" s="27"/>
      <c r="V246" s="27"/>
      <c r="W246" s="27"/>
      <c r="X246" s="3"/>
    </row>
    <row r="247">
      <c r="A247" s="3"/>
      <c r="B247" s="27"/>
      <c r="C247" s="27"/>
      <c r="D247" s="27"/>
      <c r="E247" s="27"/>
      <c r="F247" s="27"/>
      <c r="G247" s="27"/>
      <c r="H247" s="27"/>
      <c r="I247" s="27"/>
      <c r="J247" s="27"/>
      <c r="K247" s="27"/>
      <c r="L247" s="27"/>
      <c r="M247" s="27"/>
      <c r="N247" s="27"/>
      <c r="O247" s="27"/>
      <c r="P247" s="27"/>
      <c r="Q247" s="27"/>
      <c r="R247" s="27"/>
      <c r="S247" s="27"/>
      <c r="T247" s="27"/>
      <c r="U247" s="27"/>
      <c r="V247" s="27"/>
      <c r="W247" s="27"/>
      <c r="X247" s="3"/>
    </row>
    <row r="248">
      <c r="A248" s="3"/>
      <c r="B248" s="27"/>
      <c r="C248" s="27"/>
      <c r="D248" s="27"/>
      <c r="E248" s="27"/>
      <c r="F248" s="27"/>
      <c r="G248" s="27"/>
      <c r="H248" s="27"/>
      <c r="I248" s="27"/>
      <c r="J248" s="27"/>
      <c r="K248" s="27"/>
      <c r="L248" s="27"/>
      <c r="M248" s="27"/>
      <c r="N248" s="27"/>
      <c r="O248" s="27"/>
      <c r="P248" s="27"/>
      <c r="Q248" s="27"/>
      <c r="R248" s="27"/>
      <c r="S248" s="27"/>
      <c r="T248" s="27"/>
      <c r="U248" s="27"/>
      <c r="V248" s="27"/>
      <c r="W248" s="27"/>
      <c r="X248" s="3"/>
    </row>
    <row r="249">
      <c r="A249" s="3"/>
      <c r="B249" s="27"/>
      <c r="C249" s="27"/>
      <c r="D249" s="27"/>
      <c r="E249" s="27"/>
      <c r="F249" s="27"/>
      <c r="G249" s="27"/>
      <c r="H249" s="27"/>
      <c r="I249" s="27"/>
      <c r="J249" s="27"/>
      <c r="K249" s="27"/>
      <c r="L249" s="27"/>
      <c r="M249" s="27"/>
      <c r="N249" s="27"/>
      <c r="O249" s="27"/>
      <c r="P249" s="27"/>
      <c r="Q249" s="27"/>
      <c r="R249" s="27"/>
      <c r="S249" s="27"/>
      <c r="T249" s="27"/>
      <c r="U249" s="27"/>
      <c r="V249" s="27"/>
      <c r="W249" s="27"/>
      <c r="X249" s="3"/>
    </row>
    <row r="250">
      <c r="A250" s="3"/>
      <c r="B250" s="27"/>
      <c r="C250" s="27"/>
      <c r="D250" s="27"/>
      <c r="E250" s="27"/>
      <c r="F250" s="27"/>
      <c r="G250" s="27"/>
      <c r="H250" s="27"/>
      <c r="I250" s="27"/>
      <c r="J250" s="27"/>
      <c r="K250" s="27"/>
      <c r="L250" s="27"/>
      <c r="M250" s="27"/>
      <c r="N250" s="27"/>
      <c r="O250" s="27"/>
      <c r="P250" s="27"/>
      <c r="Q250" s="27"/>
      <c r="R250" s="27"/>
      <c r="S250" s="27"/>
      <c r="T250" s="27"/>
      <c r="U250" s="27"/>
      <c r="V250" s="27"/>
      <c r="W250" s="27"/>
      <c r="X250" s="3"/>
    </row>
    <row r="251">
      <c r="A251" s="3"/>
      <c r="B251" s="27"/>
      <c r="C251" s="27"/>
      <c r="D251" s="27"/>
      <c r="E251" s="27"/>
      <c r="F251" s="27"/>
      <c r="G251" s="27"/>
      <c r="H251" s="27"/>
      <c r="I251" s="27"/>
      <c r="J251" s="27"/>
      <c r="K251" s="27"/>
      <c r="L251" s="27"/>
      <c r="M251" s="27"/>
      <c r="N251" s="27"/>
      <c r="O251" s="27"/>
      <c r="P251" s="27"/>
      <c r="Q251" s="27"/>
      <c r="R251" s="27"/>
      <c r="S251" s="27"/>
      <c r="T251" s="27"/>
      <c r="U251" s="27"/>
      <c r="V251" s="27"/>
      <c r="W251" s="27"/>
      <c r="X251" s="3"/>
    </row>
    <row r="252">
      <c r="A252" s="3"/>
      <c r="B252" s="72"/>
      <c r="C252" s="72"/>
      <c r="D252" s="72"/>
      <c r="E252" s="72"/>
      <c r="F252" s="72"/>
      <c r="G252" s="72"/>
      <c r="H252" s="72"/>
      <c r="I252" s="72"/>
      <c r="J252" s="72"/>
      <c r="K252" s="72"/>
      <c r="L252" s="72"/>
      <c r="M252" s="72"/>
      <c r="N252" s="72"/>
      <c r="O252" s="72"/>
      <c r="P252" s="72"/>
      <c r="Q252" s="72"/>
      <c r="R252" s="72"/>
      <c r="S252" s="72"/>
      <c r="T252" s="72"/>
      <c r="U252" s="72"/>
      <c r="V252" s="72"/>
      <c r="W252" s="72"/>
      <c r="X252" s="3"/>
    </row>
  </sheetData>
  <mergeCells count="462">
    <mergeCell ref="C98:H98"/>
    <mergeCell ref="C99:H99"/>
    <mergeCell ref="C100:H100"/>
    <mergeCell ref="C101:H101"/>
    <mergeCell ref="C102:H102"/>
    <mergeCell ref="C103:H103"/>
    <mergeCell ref="C104:H104"/>
    <mergeCell ref="C105:H105"/>
    <mergeCell ref="C106:H106"/>
    <mergeCell ref="C107:H107"/>
    <mergeCell ref="C108:H108"/>
    <mergeCell ref="C109:H109"/>
    <mergeCell ref="C110:H110"/>
    <mergeCell ref="C111:H111"/>
    <mergeCell ref="C112:H112"/>
    <mergeCell ref="C113:H113"/>
    <mergeCell ref="C114:H114"/>
    <mergeCell ref="C115:H115"/>
    <mergeCell ref="C116:H116"/>
    <mergeCell ref="C117:H117"/>
    <mergeCell ref="C118:H118"/>
    <mergeCell ref="C119:H119"/>
    <mergeCell ref="C120:H120"/>
    <mergeCell ref="C121:H121"/>
    <mergeCell ref="C122:H122"/>
    <mergeCell ref="C123:H123"/>
    <mergeCell ref="C124:H124"/>
    <mergeCell ref="C125:H125"/>
    <mergeCell ref="C126:H126"/>
    <mergeCell ref="C127:H127"/>
    <mergeCell ref="C128:H128"/>
    <mergeCell ref="C129:H129"/>
    <mergeCell ref="C130:H130"/>
    <mergeCell ref="C131:H131"/>
    <mergeCell ref="C132:H132"/>
    <mergeCell ref="C133:H133"/>
    <mergeCell ref="C134:H134"/>
    <mergeCell ref="C135:H135"/>
    <mergeCell ref="C136:H136"/>
    <mergeCell ref="C137:H137"/>
    <mergeCell ref="C138:H138"/>
    <mergeCell ref="C139:H139"/>
    <mergeCell ref="C140:H140"/>
    <mergeCell ref="C141:H141"/>
    <mergeCell ref="C142:H142"/>
    <mergeCell ref="C143:H143"/>
    <mergeCell ref="C144:H144"/>
    <mergeCell ref="C145:H145"/>
    <mergeCell ref="C146:H146"/>
    <mergeCell ref="C204:H204"/>
    <mergeCell ref="C205:H205"/>
    <mergeCell ref="C206:H206"/>
    <mergeCell ref="C207:H207"/>
    <mergeCell ref="C208:H208"/>
    <mergeCell ref="C209:H209"/>
    <mergeCell ref="C210:H210"/>
    <mergeCell ref="C211:H211"/>
    <mergeCell ref="C212:H212"/>
    <mergeCell ref="C213:H213"/>
    <mergeCell ref="C214:H214"/>
    <mergeCell ref="C215:H215"/>
    <mergeCell ref="C216:H216"/>
    <mergeCell ref="C217:H217"/>
    <mergeCell ref="C218:H218"/>
    <mergeCell ref="C219:H219"/>
    <mergeCell ref="C220:H220"/>
    <mergeCell ref="C221:H221"/>
    <mergeCell ref="C222:H222"/>
    <mergeCell ref="C223:H223"/>
    <mergeCell ref="C224:H224"/>
    <mergeCell ref="C225:H225"/>
    <mergeCell ref="C226:H226"/>
    <mergeCell ref="C227:H227"/>
    <mergeCell ref="C228:H228"/>
    <mergeCell ref="C229:H229"/>
    <mergeCell ref="C230:H230"/>
    <mergeCell ref="C231:H231"/>
    <mergeCell ref="C239:H239"/>
    <mergeCell ref="C240:H240"/>
    <mergeCell ref="G241:H241"/>
    <mergeCell ref="C232:H232"/>
    <mergeCell ref="C233:H233"/>
    <mergeCell ref="C234:H234"/>
    <mergeCell ref="C235:H235"/>
    <mergeCell ref="C236:H236"/>
    <mergeCell ref="C237:H237"/>
    <mergeCell ref="C238:H238"/>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 ref="G161:H161"/>
    <mergeCell ref="C169:H170"/>
    <mergeCell ref="C171:H171"/>
    <mergeCell ref="C172:H172"/>
    <mergeCell ref="C173:H173"/>
    <mergeCell ref="C174:H174"/>
    <mergeCell ref="C175:H175"/>
    <mergeCell ref="C176:H176"/>
    <mergeCell ref="C177:H177"/>
    <mergeCell ref="C178:H178"/>
    <mergeCell ref="C179:H179"/>
    <mergeCell ref="C180:H180"/>
    <mergeCell ref="C181:H181"/>
    <mergeCell ref="C182:H182"/>
    <mergeCell ref="C183:H183"/>
    <mergeCell ref="C184:H184"/>
    <mergeCell ref="C185:H185"/>
    <mergeCell ref="C186:H186"/>
    <mergeCell ref="C187:H187"/>
    <mergeCell ref="C188:H188"/>
    <mergeCell ref="C189:H189"/>
    <mergeCell ref="C190:H190"/>
    <mergeCell ref="C191:H191"/>
    <mergeCell ref="C192:H192"/>
    <mergeCell ref="C193:H193"/>
    <mergeCell ref="C194:H194"/>
    <mergeCell ref="C195:H195"/>
    <mergeCell ref="C196:H196"/>
    <mergeCell ref="C197:H197"/>
    <mergeCell ref="C198:H198"/>
    <mergeCell ref="C199:H199"/>
    <mergeCell ref="C200:H200"/>
    <mergeCell ref="C201:H201"/>
    <mergeCell ref="C202:H202"/>
    <mergeCell ref="C203:H203"/>
    <mergeCell ref="L206:Q206"/>
    <mergeCell ref="L207:Q207"/>
    <mergeCell ref="L208:Q208"/>
    <mergeCell ref="L209:Q209"/>
    <mergeCell ref="L210:Q210"/>
    <mergeCell ref="L211:Q211"/>
    <mergeCell ref="L212:Q212"/>
    <mergeCell ref="L213:Q213"/>
    <mergeCell ref="L214:Q214"/>
    <mergeCell ref="L215:Q215"/>
    <mergeCell ref="L216:Q216"/>
    <mergeCell ref="L217:Q217"/>
    <mergeCell ref="L218:Q218"/>
    <mergeCell ref="L219:Q219"/>
    <mergeCell ref="L220:Q220"/>
    <mergeCell ref="L221:Q221"/>
    <mergeCell ref="L222:Q222"/>
    <mergeCell ref="L223:Q223"/>
    <mergeCell ref="L224:Q224"/>
    <mergeCell ref="L225:Q225"/>
    <mergeCell ref="L226:Q226"/>
    <mergeCell ref="L234:Q234"/>
    <mergeCell ref="L235:Q235"/>
    <mergeCell ref="L236:Q236"/>
    <mergeCell ref="L237:Q237"/>
    <mergeCell ref="L238:Q238"/>
    <mergeCell ref="L239:Q239"/>
    <mergeCell ref="L240:Q240"/>
    <mergeCell ref="P241:Q241"/>
    <mergeCell ref="L227:Q227"/>
    <mergeCell ref="L228:Q228"/>
    <mergeCell ref="L229:Q229"/>
    <mergeCell ref="L230:Q230"/>
    <mergeCell ref="L231:Q231"/>
    <mergeCell ref="L232:Q232"/>
    <mergeCell ref="L233:Q233"/>
    <mergeCell ref="R169:R170"/>
    <mergeCell ref="S169:S170"/>
    <mergeCell ref="L160:Q160"/>
    <mergeCell ref="P161:Q161"/>
    <mergeCell ref="C165:J167"/>
    <mergeCell ref="L165:S167"/>
    <mergeCell ref="I169:I170"/>
    <mergeCell ref="J169:J170"/>
    <mergeCell ref="L169:Q170"/>
    <mergeCell ref="L171:Q171"/>
    <mergeCell ref="L172:Q172"/>
    <mergeCell ref="L173:Q173"/>
    <mergeCell ref="L174:Q174"/>
    <mergeCell ref="L175:Q175"/>
    <mergeCell ref="L176:Q176"/>
    <mergeCell ref="L177:Q177"/>
    <mergeCell ref="L178:Q178"/>
    <mergeCell ref="L179:Q179"/>
    <mergeCell ref="L180:Q180"/>
    <mergeCell ref="L181:Q181"/>
    <mergeCell ref="L182:Q182"/>
    <mergeCell ref="L183:Q183"/>
    <mergeCell ref="L184:Q184"/>
    <mergeCell ref="L185:Q185"/>
    <mergeCell ref="L186:Q186"/>
    <mergeCell ref="L187:Q187"/>
    <mergeCell ref="L188:Q188"/>
    <mergeCell ref="L189:Q189"/>
    <mergeCell ref="L190:Q190"/>
    <mergeCell ref="L191:Q191"/>
    <mergeCell ref="L192:Q192"/>
    <mergeCell ref="L193:Q193"/>
    <mergeCell ref="L194:Q194"/>
    <mergeCell ref="L195:Q195"/>
    <mergeCell ref="L196:Q196"/>
    <mergeCell ref="L197:Q197"/>
    <mergeCell ref="L198:Q198"/>
    <mergeCell ref="L199:Q199"/>
    <mergeCell ref="L200:Q200"/>
    <mergeCell ref="L201:Q201"/>
    <mergeCell ref="L202:Q202"/>
    <mergeCell ref="L203:Q203"/>
    <mergeCell ref="L204:Q204"/>
    <mergeCell ref="L205:Q205"/>
    <mergeCell ref="L25:Q25"/>
    <mergeCell ref="L26:Q26"/>
    <mergeCell ref="L18:Q18"/>
    <mergeCell ref="L19:Q19"/>
    <mergeCell ref="L20:Q20"/>
    <mergeCell ref="L21:Q21"/>
    <mergeCell ref="L22:Q22"/>
    <mergeCell ref="L23:Q23"/>
    <mergeCell ref="L24:Q24"/>
    <mergeCell ref="L28:Q28"/>
    <mergeCell ref="L29:Q29"/>
    <mergeCell ref="C24:H24"/>
    <mergeCell ref="C25:H25"/>
    <mergeCell ref="C26:H26"/>
    <mergeCell ref="C27:H27"/>
    <mergeCell ref="L27:Q27"/>
    <mergeCell ref="C28:H28"/>
    <mergeCell ref="C29:H29"/>
    <mergeCell ref="N2:O2"/>
    <mergeCell ref="P2:Q2"/>
    <mergeCell ref="R2:S2"/>
    <mergeCell ref="T2:U2"/>
    <mergeCell ref="V2:W2"/>
    <mergeCell ref="B1:D1"/>
    <mergeCell ref="B2:C2"/>
    <mergeCell ref="D2:E2"/>
    <mergeCell ref="F2:G2"/>
    <mergeCell ref="H2:I2"/>
    <mergeCell ref="J2:K2"/>
    <mergeCell ref="L2:M2"/>
    <mergeCell ref="C5:J7"/>
    <mergeCell ref="L5:S7"/>
    <mergeCell ref="I9:I10"/>
    <mergeCell ref="J9:J10"/>
    <mergeCell ref="L9:Q10"/>
    <mergeCell ref="R9:R10"/>
    <mergeCell ref="S9:S10"/>
    <mergeCell ref="C9:H10"/>
    <mergeCell ref="C11:H11"/>
    <mergeCell ref="C12:H12"/>
    <mergeCell ref="C13:H13"/>
    <mergeCell ref="C14:H14"/>
    <mergeCell ref="C15:H15"/>
    <mergeCell ref="C16:H16"/>
    <mergeCell ref="L11:Q11"/>
    <mergeCell ref="L12:Q12"/>
    <mergeCell ref="L13:Q13"/>
    <mergeCell ref="L14:Q14"/>
    <mergeCell ref="L15:Q15"/>
    <mergeCell ref="L16:Q16"/>
    <mergeCell ref="L17:Q17"/>
    <mergeCell ref="C17:H17"/>
    <mergeCell ref="C18:H18"/>
    <mergeCell ref="C19:H19"/>
    <mergeCell ref="C20:H20"/>
    <mergeCell ref="C21:H21"/>
    <mergeCell ref="C22:H22"/>
    <mergeCell ref="C23:H23"/>
    <mergeCell ref="L34:Q34"/>
    <mergeCell ref="L35:Q35"/>
    <mergeCell ref="C30:H30"/>
    <mergeCell ref="L30:Q30"/>
    <mergeCell ref="C31:H31"/>
    <mergeCell ref="L31:Q31"/>
    <mergeCell ref="C32:H32"/>
    <mergeCell ref="L32:Q32"/>
    <mergeCell ref="L33:Q33"/>
    <mergeCell ref="L37:Q37"/>
    <mergeCell ref="L38:Q38"/>
    <mergeCell ref="C33:H33"/>
    <mergeCell ref="C34:H34"/>
    <mergeCell ref="C35:H35"/>
    <mergeCell ref="C36:H36"/>
    <mergeCell ref="L36:Q36"/>
    <mergeCell ref="C37:H37"/>
    <mergeCell ref="C38:H38"/>
    <mergeCell ref="C39:H39"/>
    <mergeCell ref="L39:Q39"/>
    <mergeCell ref="C40:H40"/>
    <mergeCell ref="L40:Q40"/>
    <mergeCell ref="C41:H41"/>
    <mergeCell ref="L41:Q41"/>
    <mergeCell ref="L42:Q42"/>
    <mergeCell ref="C42:H42"/>
    <mergeCell ref="C43:H43"/>
    <mergeCell ref="C44:H44"/>
    <mergeCell ref="C45:H45"/>
    <mergeCell ref="C46:H46"/>
    <mergeCell ref="C47:H47"/>
    <mergeCell ref="C48:H48"/>
    <mergeCell ref="L43:Q43"/>
    <mergeCell ref="L44:Q44"/>
    <mergeCell ref="L45:Q45"/>
    <mergeCell ref="L46:Q46"/>
    <mergeCell ref="L47:Q47"/>
    <mergeCell ref="L48:Q48"/>
    <mergeCell ref="L49:Q49"/>
    <mergeCell ref="L50:Q50"/>
    <mergeCell ref="L51:Q51"/>
    <mergeCell ref="L52:Q52"/>
    <mergeCell ref="L53:Q53"/>
    <mergeCell ref="L54:Q54"/>
    <mergeCell ref="L55:Q55"/>
    <mergeCell ref="L56:Q56"/>
    <mergeCell ref="C49:H49"/>
    <mergeCell ref="C50:H50"/>
    <mergeCell ref="C51:H51"/>
    <mergeCell ref="C52:H52"/>
    <mergeCell ref="C53:H53"/>
    <mergeCell ref="C54:H54"/>
    <mergeCell ref="C55:H55"/>
    <mergeCell ref="C56:H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C73:H73"/>
    <mergeCell ref="C74:H74"/>
    <mergeCell ref="C75:H75"/>
    <mergeCell ref="C76:H76"/>
    <mergeCell ref="I89:I90"/>
    <mergeCell ref="J89:J90"/>
    <mergeCell ref="C77:H77"/>
    <mergeCell ref="C78:H78"/>
    <mergeCell ref="C79:H79"/>
    <mergeCell ref="C80:H80"/>
    <mergeCell ref="G81:H81"/>
    <mergeCell ref="C85:J87"/>
    <mergeCell ref="C89:H90"/>
    <mergeCell ref="C91:H91"/>
    <mergeCell ref="C92:H92"/>
    <mergeCell ref="C93:H93"/>
    <mergeCell ref="C94:H94"/>
    <mergeCell ref="C95:H95"/>
    <mergeCell ref="C96:H96"/>
    <mergeCell ref="C97:H97"/>
    <mergeCell ref="L57:Q57"/>
    <mergeCell ref="L58:Q58"/>
    <mergeCell ref="L59:Q59"/>
    <mergeCell ref="L60:Q60"/>
    <mergeCell ref="L61:Q61"/>
    <mergeCell ref="L62:Q62"/>
    <mergeCell ref="L63:Q63"/>
    <mergeCell ref="L64:Q64"/>
    <mergeCell ref="L65:Q65"/>
    <mergeCell ref="L66:Q66"/>
    <mergeCell ref="L67:Q67"/>
    <mergeCell ref="L68:Q68"/>
    <mergeCell ref="L69:Q69"/>
    <mergeCell ref="L70:Q70"/>
    <mergeCell ref="L71:Q71"/>
    <mergeCell ref="L72:Q72"/>
    <mergeCell ref="L73:Q73"/>
    <mergeCell ref="L74:Q74"/>
    <mergeCell ref="L75:Q75"/>
    <mergeCell ref="L76:Q76"/>
    <mergeCell ref="L77:Q77"/>
    <mergeCell ref="L78:Q78"/>
    <mergeCell ref="L79:Q79"/>
    <mergeCell ref="L80:Q80"/>
    <mergeCell ref="P81:Q81"/>
    <mergeCell ref="L85:S87"/>
    <mergeCell ref="R89:R90"/>
    <mergeCell ref="S89:S90"/>
    <mergeCell ref="L89:Q90"/>
    <mergeCell ref="L91:Q91"/>
    <mergeCell ref="L92:Q92"/>
    <mergeCell ref="L93:Q93"/>
    <mergeCell ref="L94:Q94"/>
    <mergeCell ref="L95:Q95"/>
    <mergeCell ref="L96:Q96"/>
    <mergeCell ref="L97:Q97"/>
    <mergeCell ref="L98:Q98"/>
    <mergeCell ref="L99:Q99"/>
    <mergeCell ref="L100:Q100"/>
    <mergeCell ref="L101:Q101"/>
    <mergeCell ref="L102:Q102"/>
    <mergeCell ref="L103:Q103"/>
    <mergeCell ref="L104:Q104"/>
    <mergeCell ref="L105:Q105"/>
    <mergeCell ref="L106:Q106"/>
    <mergeCell ref="L107:Q107"/>
    <mergeCell ref="L108:Q108"/>
    <mergeCell ref="L109:Q109"/>
    <mergeCell ref="L110:Q110"/>
    <mergeCell ref="L111:Q111"/>
    <mergeCell ref="L112:Q112"/>
    <mergeCell ref="L113:Q113"/>
    <mergeCell ref="L114:Q114"/>
    <mergeCell ref="L115:Q115"/>
    <mergeCell ref="L116:Q116"/>
    <mergeCell ref="L117:Q117"/>
    <mergeCell ref="L118:Q118"/>
    <mergeCell ref="L119:Q119"/>
    <mergeCell ref="L120:Q120"/>
    <mergeCell ref="L121:Q121"/>
    <mergeCell ref="L122:Q122"/>
    <mergeCell ref="L123:Q123"/>
    <mergeCell ref="L124:Q124"/>
    <mergeCell ref="L125:Q125"/>
    <mergeCell ref="L126:Q126"/>
    <mergeCell ref="L127:Q127"/>
    <mergeCell ref="L128:Q128"/>
    <mergeCell ref="L129:Q129"/>
    <mergeCell ref="L130:Q130"/>
    <mergeCell ref="L131:Q131"/>
    <mergeCell ref="L132:Q132"/>
    <mergeCell ref="L133:Q133"/>
    <mergeCell ref="L134:Q134"/>
    <mergeCell ref="L135:Q135"/>
    <mergeCell ref="L136:Q136"/>
    <mergeCell ref="L137:Q137"/>
    <mergeCell ref="L138:Q138"/>
    <mergeCell ref="L139:Q139"/>
    <mergeCell ref="L140:Q140"/>
    <mergeCell ref="L141:Q141"/>
    <mergeCell ref="L142:Q142"/>
    <mergeCell ref="L143:Q143"/>
    <mergeCell ref="L144:Q144"/>
    <mergeCell ref="L145:Q145"/>
    <mergeCell ref="L146:Q146"/>
    <mergeCell ref="L147:Q147"/>
    <mergeCell ref="L148:Q148"/>
    <mergeCell ref="L149:Q149"/>
    <mergeCell ref="L150:Q150"/>
    <mergeCell ref="L151:Q151"/>
    <mergeCell ref="L152:Q152"/>
    <mergeCell ref="L153:Q153"/>
    <mergeCell ref="L154:Q154"/>
    <mergeCell ref="L155:Q155"/>
    <mergeCell ref="L156:Q156"/>
    <mergeCell ref="L157:Q157"/>
    <mergeCell ref="L158:Q158"/>
    <mergeCell ref="L159:Q159"/>
  </mergeCells>
  <hyperlinks>
    <hyperlink display="INÍCIO" location="'INÍCIO'!A1" ref="B2"/>
    <hyperlink display="GASTOS GERAIS" location="'GASTOS GERAIS'!A1" ref="D2"/>
    <hyperlink display="CHECKLIST CASAMENTO" location="'CHECKLIST CASAMENTO'!A1" ref="F2"/>
    <hyperlink display="FORNECEDORES" location="'FORNECEDORES '!A1" ref="H2"/>
    <hyperlink display="LISTA DE CONVIDADOS" location="'LISTA DE CONVIDADOS'!A1" ref="J2"/>
    <hyperlink display="MESA DOS CONVIDADOS" location="MESA!A1" ref="L2"/>
    <hyperlink display="LISTA DE PRESENTES" location="'LISTA DE PRESENTES'!A1" ref="N2"/>
    <hyperlink display="PADRINHOS E DAMINHAS" location="'PADRINHOS E DAMINHAS'!A1" ref="P2"/>
    <hyperlink display="CRONOGRAMA DO DIA" location="'CRONOGRAMA DO DIA'!A1" ref="R2"/>
    <hyperlink display="LUA DE MEL" location="'LUA DE MEL'!A1" ref="T2"/>
    <hyperlink display="ENXOVAL" location="ENXOVAL!A1" ref="V2"/>
  </hyperlin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1.22" defaultRowHeight="15.75"/>
  <cols>
    <col customWidth="1" min="1" max="1" width="3.67"/>
    <col customWidth="1" min="2" max="2" width="9.0"/>
    <col customWidth="1" min="3" max="3" width="6.56"/>
    <col customWidth="1" min="5" max="5" width="7.44"/>
    <col customWidth="1" min="6" max="6" width="8.78"/>
    <col customWidth="1" min="11" max="11" width="12.67"/>
    <col customWidth="1" min="24" max="24" width="3.67"/>
  </cols>
  <sheetData>
    <row r="1" ht="30.0" customHeight="1">
      <c r="A1" s="3"/>
      <c r="B1" s="2" t="s">
        <v>0</v>
      </c>
      <c r="E1" s="3"/>
      <c r="F1" s="3"/>
      <c r="G1" s="3"/>
      <c r="H1" s="3"/>
      <c r="I1" s="3"/>
      <c r="J1" s="3"/>
      <c r="K1" s="3"/>
      <c r="L1" s="3"/>
      <c r="M1" s="3"/>
      <c r="N1" s="3"/>
      <c r="O1" s="3"/>
      <c r="P1" s="3"/>
      <c r="Q1" s="3"/>
      <c r="R1" s="3"/>
      <c r="S1" s="3"/>
      <c r="T1" s="3"/>
      <c r="U1" s="3"/>
      <c r="V1" s="3"/>
      <c r="W1" s="3"/>
      <c r="X1" s="3"/>
    </row>
    <row r="2" ht="30.0" customHeight="1">
      <c r="A2" s="73"/>
      <c r="B2" s="6" t="s">
        <v>1</v>
      </c>
      <c r="C2" s="5"/>
      <c r="D2" s="6" t="s">
        <v>2</v>
      </c>
      <c r="E2" s="5"/>
      <c r="F2" s="6" t="s">
        <v>3</v>
      </c>
      <c r="G2" s="5"/>
      <c r="H2" s="6" t="s">
        <v>4</v>
      </c>
      <c r="I2" s="5"/>
      <c r="J2" s="6" t="s">
        <v>5</v>
      </c>
      <c r="K2" s="5"/>
      <c r="L2" s="6" t="s">
        <v>6</v>
      </c>
      <c r="M2" s="5"/>
      <c r="N2" s="6" t="s">
        <v>7</v>
      </c>
      <c r="O2" s="5"/>
      <c r="P2" s="74" t="s">
        <v>8</v>
      </c>
      <c r="Q2" s="5"/>
      <c r="R2" s="6" t="s">
        <v>9</v>
      </c>
      <c r="S2" s="5"/>
      <c r="T2" s="6" t="s">
        <v>10</v>
      </c>
      <c r="U2" s="5"/>
      <c r="V2" s="6" t="s">
        <v>31</v>
      </c>
      <c r="W2" s="5"/>
      <c r="X2" s="2"/>
    </row>
    <row r="3">
      <c r="A3" s="3"/>
      <c r="B3" s="7"/>
      <c r="C3" s="7"/>
      <c r="D3" s="7"/>
      <c r="E3" s="7"/>
      <c r="F3" s="7"/>
      <c r="G3" s="7"/>
      <c r="H3" s="7"/>
      <c r="I3" s="7"/>
      <c r="J3" s="7"/>
      <c r="K3" s="7"/>
      <c r="L3" s="7"/>
      <c r="M3" s="7"/>
      <c r="N3" s="7"/>
      <c r="O3" s="7"/>
      <c r="P3" s="7"/>
      <c r="Q3" s="7"/>
      <c r="R3" s="7"/>
      <c r="S3" s="7"/>
      <c r="T3" s="7"/>
      <c r="U3" s="7"/>
      <c r="V3" s="7"/>
      <c r="W3" s="7"/>
      <c r="X3" s="3"/>
    </row>
    <row r="4">
      <c r="A4" s="3"/>
      <c r="B4" s="7"/>
      <c r="C4" s="7"/>
      <c r="D4" s="7"/>
      <c r="E4" s="7"/>
      <c r="F4" s="7"/>
      <c r="G4" s="7"/>
      <c r="H4" s="7"/>
      <c r="I4" s="7"/>
      <c r="J4" s="7"/>
      <c r="K4" s="7"/>
      <c r="L4" s="7"/>
      <c r="M4" s="7"/>
      <c r="N4" s="7"/>
      <c r="O4" s="7"/>
      <c r="P4" s="7"/>
      <c r="Q4" s="7"/>
      <c r="R4" s="7"/>
      <c r="S4" s="7"/>
      <c r="T4" s="7"/>
      <c r="U4" s="7"/>
      <c r="V4" s="7"/>
      <c r="W4" s="7"/>
      <c r="X4" s="3"/>
    </row>
    <row r="5">
      <c r="A5" s="3"/>
      <c r="B5" s="7"/>
      <c r="C5" s="76" t="s">
        <v>341</v>
      </c>
      <c r="I5" s="7"/>
      <c r="J5" s="76" t="s">
        <v>342</v>
      </c>
      <c r="P5" s="7"/>
      <c r="Q5" s="248" t="s">
        <v>343</v>
      </c>
      <c r="U5" s="7"/>
      <c r="V5" s="7"/>
      <c r="W5" s="7"/>
      <c r="X5" s="3"/>
    </row>
    <row r="6">
      <c r="A6" s="3"/>
      <c r="B6" s="7"/>
      <c r="I6" s="7"/>
      <c r="P6" s="7"/>
      <c r="U6" s="7"/>
      <c r="V6" s="7"/>
      <c r="W6" s="7"/>
      <c r="X6" s="3"/>
    </row>
    <row r="7">
      <c r="A7" s="3"/>
      <c r="B7" s="7"/>
      <c r="I7" s="7"/>
      <c r="P7" s="7"/>
      <c r="U7" s="7"/>
      <c r="V7" s="7"/>
      <c r="W7" s="7"/>
      <c r="X7" s="3"/>
    </row>
    <row r="8">
      <c r="A8" s="3"/>
      <c r="B8" s="7"/>
      <c r="C8" s="7"/>
      <c r="D8" s="7"/>
      <c r="E8" s="7"/>
      <c r="F8" s="7"/>
      <c r="G8" s="7"/>
      <c r="H8" s="7"/>
      <c r="I8" s="7"/>
      <c r="J8" s="7"/>
      <c r="K8" s="7"/>
      <c r="L8" s="7"/>
      <c r="M8" s="7"/>
      <c r="N8" s="7"/>
      <c r="O8" s="7"/>
      <c r="P8" s="7"/>
      <c r="Q8" s="7"/>
      <c r="R8" s="7"/>
      <c r="S8" s="7"/>
      <c r="T8" s="7"/>
      <c r="U8" s="7"/>
      <c r="V8" s="7"/>
      <c r="W8" s="7"/>
      <c r="X8" s="3"/>
    </row>
    <row r="9">
      <c r="A9" s="3"/>
      <c r="B9" s="7"/>
      <c r="C9" s="248" t="s">
        <v>344</v>
      </c>
      <c r="G9" s="248" t="s">
        <v>345</v>
      </c>
      <c r="I9" s="7"/>
      <c r="J9" s="248" t="s">
        <v>346</v>
      </c>
      <c r="N9" s="248" t="s">
        <v>345</v>
      </c>
      <c r="P9" s="7"/>
      <c r="Q9" s="261" t="s">
        <v>347</v>
      </c>
      <c r="U9" s="7"/>
      <c r="V9" s="7"/>
      <c r="W9" s="7"/>
      <c r="X9" s="3"/>
    </row>
    <row r="10">
      <c r="A10" s="3"/>
      <c r="B10" s="7"/>
      <c r="C10" s="248" t="s">
        <v>348</v>
      </c>
      <c r="E10" s="262" t="s">
        <v>349</v>
      </c>
      <c r="I10" s="7"/>
      <c r="P10" s="7"/>
      <c r="U10" s="7"/>
      <c r="V10" s="7"/>
      <c r="W10" s="7"/>
      <c r="X10" s="3"/>
    </row>
    <row r="11">
      <c r="A11" s="3"/>
      <c r="B11" s="7"/>
      <c r="C11" s="263"/>
      <c r="D11" s="263"/>
      <c r="E11" s="7"/>
      <c r="F11" s="7"/>
      <c r="G11" s="7"/>
      <c r="H11" s="7"/>
      <c r="I11" s="7"/>
      <c r="J11" s="263"/>
      <c r="K11" s="263"/>
      <c r="L11" s="7"/>
      <c r="M11" s="7"/>
      <c r="N11" s="7"/>
      <c r="O11" s="7"/>
      <c r="P11" s="7"/>
      <c r="U11" s="7"/>
      <c r="V11" s="7"/>
      <c r="W11" s="7"/>
      <c r="X11" s="3"/>
    </row>
    <row r="12">
      <c r="A12" s="3"/>
      <c r="B12" s="7"/>
      <c r="C12" s="249" t="s">
        <v>226</v>
      </c>
      <c r="D12" s="182"/>
      <c r="E12" s="264"/>
      <c r="F12" s="182"/>
      <c r="G12" s="264"/>
      <c r="H12" s="182"/>
      <c r="I12" s="7"/>
      <c r="J12" s="249" t="s">
        <v>226</v>
      </c>
      <c r="K12" s="182"/>
      <c r="L12" s="182"/>
      <c r="M12" s="182"/>
      <c r="N12" s="264"/>
      <c r="O12" s="182"/>
      <c r="P12" s="7"/>
      <c r="U12" s="7"/>
      <c r="V12" s="7"/>
      <c r="W12" s="7"/>
      <c r="X12" s="3"/>
    </row>
    <row r="13">
      <c r="A13" s="3"/>
      <c r="B13" s="7"/>
      <c r="C13" s="249" t="s">
        <v>227</v>
      </c>
      <c r="D13" s="182"/>
      <c r="E13" s="264"/>
      <c r="F13" s="182"/>
      <c r="G13" s="264"/>
      <c r="H13" s="182"/>
      <c r="I13" s="7"/>
      <c r="J13" s="249" t="s">
        <v>227</v>
      </c>
      <c r="K13" s="182"/>
      <c r="L13" s="182"/>
      <c r="M13" s="182"/>
      <c r="N13" s="264"/>
      <c r="O13" s="182"/>
      <c r="P13" s="7"/>
      <c r="U13" s="7"/>
      <c r="V13" s="7"/>
      <c r="W13" s="7"/>
      <c r="X13" s="3"/>
    </row>
    <row r="14">
      <c r="A14" s="3"/>
      <c r="B14" s="7"/>
      <c r="C14" s="249" t="s">
        <v>228</v>
      </c>
      <c r="D14" s="182"/>
      <c r="E14" s="264"/>
      <c r="F14" s="182"/>
      <c r="G14" s="264"/>
      <c r="H14" s="182"/>
      <c r="I14" s="7"/>
      <c r="J14" s="249" t="s">
        <v>228</v>
      </c>
      <c r="K14" s="182"/>
      <c r="L14" s="182"/>
      <c r="M14" s="182"/>
      <c r="N14" s="264"/>
      <c r="O14" s="182"/>
      <c r="P14" s="7"/>
      <c r="U14" s="7"/>
      <c r="V14" s="7"/>
      <c r="W14" s="7"/>
      <c r="X14" s="3"/>
    </row>
    <row r="15">
      <c r="A15" s="3"/>
      <c r="B15" s="7"/>
      <c r="C15" s="249" t="s">
        <v>229</v>
      </c>
      <c r="D15" s="182"/>
      <c r="E15" s="264"/>
      <c r="F15" s="182"/>
      <c r="G15" s="264"/>
      <c r="H15" s="182"/>
      <c r="I15" s="7"/>
      <c r="J15" s="249" t="s">
        <v>229</v>
      </c>
      <c r="K15" s="182"/>
      <c r="L15" s="182"/>
      <c r="M15" s="182"/>
      <c r="N15" s="264"/>
      <c r="O15" s="182"/>
      <c r="P15" s="7"/>
      <c r="Q15" s="7"/>
      <c r="R15" s="7"/>
      <c r="S15" s="7"/>
      <c r="T15" s="7"/>
      <c r="U15" s="7"/>
      <c r="V15" s="7"/>
      <c r="W15" s="7"/>
      <c r="X15" s="3"/>
    </row>
    <row r="16">
      <c r="A16" s="3"/>
      <c r="B16" s="7"/>
      <c r="C16" s="249" t="s">
        <v>230</v>
      </c>
      <c r="D16" s="182"/>
      <c r="E16" s="264"/>
      <c r="F16" s="182"/>
      <c r="G16" s="264"/>
      <c r="H16" s="182"/>
      <c r="I16" s="7"/>
      <c r="J16" s="249" t="s">
        <v>230</v>
      </c>
      <c r="K16" s="182"/>
      <c r="L16" s="182"/>
      <c r="M16" s="182"/>
      <c r="N16" s="264"/>
      <c r="O16" s="182"/>
      <c r="P16" s="7"/>
      <c r="Q16" s="265" t="s">
        <v>350</v>
      </c>
      <c r="R16" s="266"/>
      <c r="U16" s="7"/>
      <c r="V16" s="7"/>
      <c r="W16" s="7"/>
      <c r="X16" s="3"/>
    </row>
    <row r="17">
      <c r="A17" s="3"/>
      <c r="B17" s="7"/>
      <c r="C17" s="249" t="s">
        <v>231</v>
      </c>
      <c r="D17" s="182"/>
      <c r="E17" s="264"/>
      <c r="F17" s="182"/>
      <c r="G17" s="264"/>
      <c r="H17" s="182"/>
      <c r="I17" s="7"/>
      <c r="J17" s="249" t="s">
        <v>231</v>
      </c>
      <c r="K17" s="182"/>
      <c r="L17" s="182"/>
      <c r="M17" s="182"/>
      <c r="N17" s="264"/>
      <c r="O17" s="182"/>
      <c r="P17" s="7"/>
      <c r="Q17" s="171"/>
      <c r="U17" s="7"/>
      <c r="V17" s="7"/>
      <c r="W17" s="7"/>
      <c r="X17" s="3"/>
    </row>
    <row r="18">
      <c r="A18" s="3"/>
      <c r="B18" s="7"/>
      <c r="C18" s="249" t="s">
        <v>232</v>
      </c>
      <c r="D18" s="182"/>
      <c r="E18" s="264"/>
      <c r="F18" s="182"/>
      <c r="G18" s="264"/>
      <c r="H18" s="182"/>
      <c r="I18" s="7"/>
      <c r="J18" s="249" t="s">
        <v>232</v>
      </c>
      <c r="K18" s="182"/>
      <c r="L18" s="182"/>
      <c r="M18" s="182"/>
      <c r="N18" s="264"/>
      <c r="O18" s="182"/>
      <c r="P18" s="7"/>
      <c r="Q18" s="267"/>
      <c r="R18" s="7"/>
      <c r="S18" s="7"/>
      <c r="T18" s="7"/>
      <c r="U18" s="7"/>
      <c r="V18" s="7"/>
      <c r="W18" s="7"/>
      <c r="X18" s="3"/>
    </row>
    <row r="19">
      <c r="A19" s="47"/>
      <c r="B19" s="7"/>
      <c r="C19" s="249" t="s">
        <v>278</v>
      </c>
      <c r="D19" s="182"/>
      <c r="E19" s="264"/>
      <c r="F19" s="182"/>
      <c r="G19" s="264"/>
      <c r="H19" s="182"/>
      <c r="I19" s="7"/>
      <c r="J19" s="249" t="s">
        <v>278</v>
      </c>
      <c r="K19" s="182"/>
      <c r="L19" s="182"/>
      <c r="M19" s="182"/>
      <c r="N19" s="264"/>
      <c r="O19" s="182"/>
      <c r="P19" s="7"/>
      <c r="Q19" s="248" t="s">
        <v>351</v>
      </c>
      <c r="R19" s="268"/>
      <c r="U19" s="7"/>
      <c r="V19" s="7"/>
      <c r="W19" s="7"/>
      <c r="X19" s="3"/>
    </row>
    <row r="20">
      <c r="A20" s="47"/>
      <c r="B20" s="7"/>
      <c r="C20" s="249" t="s">
        <v>279</v>
      </c>
      <c r="D20" s="182"/>
      <c r="E20" s="264"/>
      <c r="F20" s="182"/>
      <c r="G20" s="264"/>
      <c r="H20" s="182"/>
      <c r="I20" s="7"/>
      <c r="J20" s="249" t="s">
        <v>279</v>
      </c>
      <c r="K20" s="182"/>
      <c r="L20" s="182"/>
      <c r="M20" s="182"/>
      <c r="N20" s="264"/>
      <c r="O20" s="182"/>
      <c r="P20" s="7"/>
      <c r="R20" s="269"/>
      <c r="U20" s="7"/>
      <c r="V20" s="7"/>
      <c r="W20" s="7"/>
      <c r="X20" s="3"/>
    </row>
    <row r="21">
      <c r="A21" s="47"/>
      <c r="B21" s="93"/>
      <c r="C21" s="249" t="s">
        <v>280</v>
      </c>
      <c r="D21" s="182"/>
      <c r="E21" s="264"/>
      <c r="F21" s="182"/>
      <c r="G21" s="264"/>
      <c r="H21" s="182"/>
      <c r="I21" s="93"/>
      <c r="J21" s="249" t="s">
        <v>280</v>
      </c>
      <c r="K21" s="182"/>
      <c r="L21" s="182"/>
      <c r="M21" s="182"/>
      <c r="N21" s="264"/>
      <c r="O21" s="182"/>
      <c r="P21" s="93"/>
      <c r="Q21" s="48"/>
      <c r="R21" s="7"/>
      <c r="S21" s="7"/>
      <c r="T21" s="7"/>
      <c r="U21" s="93"/>
      <c r="V21" s="93"/>
      <c r="W21" s="93"/>
      <c r="X21" s="3"/>
    </row>
    <row r="22">
      <c r="A22" s="49"/>
      <c r="B22" s="51"/>
      <c r="C22" s="249" t="s">
        <v>281</v>
      </c>
      <c r="D22" s="182"/>
      <c r="E22" s="264"/>
      <c r="F22" s="182"/>
      <c r="G22" s="264"/>
      <c r="H22" s="182"/>
      <c r="I22" s="51"/>
      <c r="J22" s="27"/>
      <c r="K22" s="27"/>
      <c r="L22" s="27"/>
      <c r="M22" s="27"/>
      <c r="N22" s="27"/>
      <c r="O22" s="7"/>
      <c r="P22" s="51"/>
      <c r="Q22" s="248" t="s">
        <v>352</v>
      </c>
      <c r="R22" s="268"/>
      <c r="U22" s="51"/>
      <c r="V22" s="51"/>
      <c r="W22" s="51"/>
      <c r="X22" s="3"/>
    </row>
    <row r="23">
      <c r="A23" s="49"/>
      <c r="B23" s="51"/>
      <c r="C23" s="249" t="s">
        <v>282</v>
      </c>
      <c r="D23" s="182"/>
      <c r="E23" s="264"/>
      <c r="F23" s="182"/>
      <c r="G23" s="264"/>
      <c r="H23" s="182"/>
      <c r="I23" s="51"/>
      <c r="J23" s="27"/>
      <c r="K23" s="27"/>
      <c r="L23" s="27"/>
      <c r="M23" s="27"/>
      <c r="N23" s="27"/>
      <c r="O23" s="7"/>
      <c r="P23" s="51"/>
      <c r="R23" s="269"/>
      <c r="U23" s="51"/>
      <c r="V23" s="51"/>
      <c r="W23" s="51"/>
      <c r="X23" s="3"/>
    </row>
    <row r="24">
      <c r="A24" s="49"/>
      <c r="B24" s="51"/>
      <c r="C24" s="249" t="s">
        <v>283</v>
      </c>
      <c r="D24" s="182"/>
      <c r="E24" s="264"/>
      <c r="F24" s="182"/>
      <c r="G24" s="264"/>
      <c r="H24" s="182"/>
      <c r="I24" s="51"/>
      <c r="J24" s="78"/>
      <c r="K24" s="78"/>
      <c r="L24" s="78"/>
      <c r="M24" s="78"/>
      <c r="N24" s="78"/>
      <c r="O24" s="78"/>
      <c r="P24" s="51"/>
      <c r="Q24" s="7"/>
      <c r="R24" s="7"/>
      <c r="S24" s="7"/>
      <c r="T24" s="7"/>
      <c r="U24" s="51"/>
      <c r="V24" s="51"/>
      <c r="W24" s="51"/>
      <c r="X24" s="3"/>
    </row>
    <row r="25">
      <c r="A25" s="49"/>
      <c r="B25" s="51"/>
      <c r="C25" s="249" t="s">
        <v>284</v>
      </c>
      <c r="D25" s="182"/>
      <c r="E25" s="264"/>
      <c r="F25" s="182"/>
      <c r="G25" s="264"/>
      <c r="H25" s="182"/>
      <c r="I25" s="51"/>
      <c r="J25" s="78"/>
      <c r="K25" s="78"/>
      <c r="L25" s="78"/>
      <c r="M25" s="78"/>
      <c r="N25" s="78"/>
      <c r="O25" s="78"/>
      <c r="P25" s="51"/>
      <c r="Q25" s="248" t="s">
        <v>353</v>
      </c>
      <c r="R25" s="268"/>
      <c r="U25" s="51"/>
      <c r="V25" s="51"/>
      <c r="W25" s="51"/>
      <c r="X25" s="3"/>
    </row>
    <row r="26">
      <c r="A26" s="49"/>
      <c r="B26" s="51"/>
      <c r="C26" s="249" t="s">
        <v>285</v>
      </c>
      <c r="D26" s="182"/>
      <c r="E26" s="264"/>
      <c r="F26" s="182"/>
      <c r="G26" s="264"/>
      <c r="H26" s="182"/>
      <c r="I26" s="51"/>
      <c r="J26" s="78"/>
      <c r="K26" s="78"/>
      <c r="L26" s="78"/>
      <c r="M26" s="78"/>
      <c r="N26" s="78"/>
      <c r="O26" s="78"/>
      <c r="P26" s="51"/>
      <c r="R26" s="269"/>
      <c r="U26" s="51"/>
      <c r="V26" s="51"/>
      <c r="W26" s="51"/>
      <c r="X26" s="3"/>
    </row>
    <row r="27">
      <c r="A27" s="49"/>
      <c r="B27" s="51"/>
      <c r="C27" s="249" t="s">
        <v>286</v>
      </c>
      <c r="D27" s="182"/>
      <c r="E27" s="264"/>
      <c r="F27" s="182"/>
      <c r="G27" s="264"/>
      <c r="H27" s="182"/>
      <c r="I27" s="51"/>
      <c r="J27" s="7"/>
      <c r="K27" s="7"/>
      <c r="L27" s="7"/>
      <c r="M27" s="7"/>
      <c r="N27" s="7"/>
      <c r="O27" s="7"/>
      <c r="P27" s="51"/>
      <c r="Q27" s="7"/>
      <c r="R27" s="7"/>
      <c r="S27" s="7"/>
      <c r="T27" s="7"/>
      <c r="U27" s="51"/>
      <c r="V27" s="51"/>
      <c r="W27" s="51"/>
      <c r="X27" s="3"/>
    </row>
    <row r="28">
      <c r="A28" s="49"/>
      <c r="B28" s="51"/>
      <c r="C28" s="249" t="s">
        <v>287</v>
      </c>
      <c r="D28" s="182"/>
      <c r="E28" s="264"/>
      <c r="F28" s="182"/>
      <c r="G28" s="264"/>
      <c r="H28" s="182"/>
      <c r="I28" s="51"/>
      <c r="J28" s="270"/>
      <c r="K28" s="270"/>
      <c r="L28" s="270"/>
      <c r="M28" s="270"/>
      <c r="N28" s="270"/>
      <c r="O28" s="270"/>
      <c r="P28" s="51"/>
      <c r="Q28" s="271" t="s">
        <v>354</v>
      </c>
      <c r="R28" s="268"/>
      <c r="U28" s="51"/>
      <c r="V28" s="51"/>
      <c r="W28" s="51"/>
      <c r="X28" s="3"/>
    </row>
    <row r="29">
      <c r="A29" s="49"/>
      <c r="B29" s="51"/>
      <c r="C29" s="249" t="s">
        <v>288</v>
      </c>
      <c r="D29" s="182"/>
      <c r="E29" s="264"/>
      <c r="F29" s="182"/>
      <c r="G29" s="264"/>
      <c r="H29" s="182"/>
      <c r="I29" s="51"/>
      <c r="J29" s="270"/>
      <c r="K29" s="270"/>
      <c r="L29" s="270"/>
      <c r="M29" s="270"/>
      <c r="N29" s="270"/>
      <c r="O29" s="270"/>
      <c r="P29" s="51"/>
      <c r="R29" s="269"/>
      <c r="U29" s="51"/>
      <c r="V29" s="51"/>
      <c r="W29" s="51"/>
      <c r="X29" s="3"/>
    </row>
    <row r="30">
      <c r="A30" s="49"/>
      <c r="B30" s="51"/>
      <c r="C30" s="249" t="s">
        <v>289</v>
      </c>
      <c r="D30" s="182"/>
      <c r="E30" s="264"/>
      <c r="F30" s="182"/>
      <c r="G30" s="264"/>
      <c r="H30" s="182"/>
      <c r="I30" s="51"/>
      <c r="J30" s="7"/>
      <c r="K30" s="7"/>
      <c r="L30" s="7"/>
      <c r="M30" s="7"/>
      <c r="N30" s="7"/>
      <c r="O30" s="7"/>
      <c r="P30" s="51"/>
      <c r="Q30" s="7"/>
      <c r="R30" s="7"/>
      <c r="S30" s="7"/>
      <c r="T30" s="7"/>
      <c r="U30" s="51"/>
      <c r="V30" s="51"/>
      <c r="W30" s="51"/>
      <c r="X30" s="3"/>
    </row>
    <row r="31">
      <c r="A31" s="3"/>
      <c r="B31" s="7"/>
      <c r="C31" s="249" t="s">
        <v>290</v>
      </c>
      <c r="D31" s="182"/>
      <c r="E31" s="264"/>
      <c r="F31" s="182"/>
      <c r="G31" s="264"/>
      <c r="H31" s="182"/>
      <c r="I31" s="7"/>
      <c r="J31" s="270"/>
      <c r="K31" s="270"/>
      <c r="L31" s="270"/>
      <c r="M31" s="270"/>
      <c r="N31" s="270"/>
      <c r="O31" s="270"/>
      <c r="P31" s="7"/>
      <c r="Q31" s="7"/>
      <c r="R31" s="7"/>
      <c r="S31" s="7"/>
      <c r="T31" s="7"/>
      <c r="U31" s="7"/>
      <c r="V31" s="7"/>
      <c r="W31" s="7"/>
      <c r="X31" s="3"/>
    </row>
    <row r="32">
      <c r="A32" s="3"/>
      <c r="B32" s="7"/>
      <c r="C32" s="249" t="s">
        <v>291</v>
      </c>
      <c r="D32" s="182"/>
      <c r="E32" s="264"/>
      <c r="F32" s="182"/>
      <c r="G32" s="264"/>
      <c r="H32" s="182"/>
      <c r="I32" s="7"/>
      <c r="J32" s="270"/>
      <c r="K32" s="270"/>
      <c r="L32" s="270"/>
      <c r="M32" s="270"/>
      <c r="N32" s="270"/>
      <c r="O32" s="270"/>
      <c r="P32" s="7"/>
      <c r="Q32" s="7"/>
      <c r="R32" s="7"/>
      <c r="S32" s="7"/>
      <c r="T32" s="7"/>
      <c r="U32" s="7"/>
      <c r="V32" s="7"/>
      <c r="W32" s="7"/>
      <c r="X32" s="3"/>
    </row>
    <row r="33">
      <c r="A33" s="3"/>
      <c r="B33" s="7"/>
      <c r="C33" s="249" t="s">
        <v>292</v>
      </c>
      <c r="D33" s="182"/>
      <c r="E33" s="264"/>
      <c r="F33" s="182"/>
      <c r="G33" s="264"/>
      <c r="H33" s="182"/>
      <c r="I33" s="7"/>
      <c r="J33" s="44"/>
      <c r="K33" s="44"/>
      <c r="L33" s="44"/>
      <c r="M33" s="44"/>
      <c r="N33" s="45"/>
      <c r="O33" s="7"/>
      <c r="P33" s="7"/>
      <c r="Q33" s="7"/>
      <c r="R33" s="7"/>
      <c r="S33" s="7"/>
      <c r="T33" s="7"/>
      <c r="U33" s="7"/>
      <c r="V33" s="7"/>
      <c r="W33" s="7"/>
      <c r="X33" s="3"/>
    </row>
    <row r="34">
      <c r="A34" s="3"/>
      <c r="B34" s="7"/>
      <c r="C34" s="249" t="s">
        <v>293</v>
      </c>
      <c r="D34" s="182"/>
      <c r="E34" s="264"/>
      <c r="F34" s="182"/>
      <c r="G34" s="264"/>
      <c r="H34" s="182"/>
      <c r="I34" s="7"/>
      <c r="J34" s="272"/>
      <c r="K34" s="45"/>
      <c r="L34" s="45"/>
      <c r="M34" s="45"/>
      <c r="N34" s="45"/>
      <c r="O34" s="7"/>
      <c r="P34" s="7"/>
      <c r="Q34" s="7"/>
      <c r="R34" s="7"/>
      <c r="S34" s="7"/>
      <c r="T34" s="7"/>
      <c r="U34" s="7"/>
      <c r="V34" s="7"/>
      <c r="W34" s="7"/>
      <c r="X34" s="3"/>
    </row>
    <row r="35">
      <c r="A35" s="3"/>
      <c r="B35" s="7"/>
      <c r="C35" s="249" t="s">
        <v>294</v>
      </c>
      <c r="D35" s="182"/>
      <c r="E35" s="264"/>
      <c r="F35" s="182"/>
      <c r="G35" s="264"/>
      <c r="H35" s="182"/>
      <c r="I35" s="7"/>
      <c r="J35" s="48"/>
      <c r="K35" s="48"/>
      <c r="L35" s="48"/>
      <c r="M35" s="48"/>
      <c r="N35" s="48"/>
      <c r="O35" s="7"/>
      <c r="P35" s="7"/>
      <c r="Q35" s="7"/>
      <c r="R35" s="7"/>
      <c r="S35" s="7"/>
      <c r="T35" s="7"/>
      <c r="U35" s="7"/>
      <c r="V35" s="7"/>
      <c r="W35" s="7"/>
      <c r="X35" s="3"/>
    </row>
    <row r="36">
      <c r="A36" s="3"/>
      <c r="B36" s="7"/>
      <c r="C36" s="249" t="s">
        <v>295</v>
      </c>
      <c r="D36" s="182"/>
      <c r="E36" s="264"/>
      <c r="F36" s="182"/>
      <c r="G36" s="264"/>
      <c r="H36" s="182"/>
      <c r="I36" s="7"/>
      <c r="J36" s="50"/>
      <c r="K36" s="50"/>
      <c r="L36" s="50"/>
      <c r="M36" s="50"/>
      <c r="N36" s="50"/>
      <c r="O36" s="7"/>
      <c r="P36" s="7"/>
      <c r="Q36" s="7"/>
      <c r="R36" s="7"/>
      <c r="S36" s="7"/>
      <c r="T36" s="7"/>
      <c r="U36" s="7"/>
      <c r="V36" s="7"/>
      <c r="W36" s="7"/>
      <c r="X36" s="3"/>
    </row>
    <row r="37">
      <c r="A37" s="3"/>
      <c r="B37" s="7"/>
      <c r="C37" s="249" t="s">
        <v>296</v>
      </c>
      <c r="D37" s="182"/>
      <c r="E37" s="264"/>
      <c r="F37" s="182"/>
      <c r="G37" s="264"/>
      <c r="H37" s="182"/>
      <c r="I37" s="7"/>
      <c r="J37" s="50"/>
      <c r="K37" s="50"/>
      <c r="L37" s="50"/>
      <c r="M37" s="50"/>
      <c r="N37" s="50"/>
      <c r="O37" s="7"/>
      <c r="P37" s="7"/>
      <c r="Q37" s="7"/>
      <c r="R37" s="7"/>
      <c r="S37" s="7"/>
      <c r="T37" s="7"/>
      <c r="U37" s="7"/>
      <c r="V37" s="7"/>
      <c r="W37" s="7"/>
      <c r="X37" s="3"/>
    </row>
    <row r="38">
      <c r="A38" s="3"/>
      <c r="B38" s="7"/>
      <c r="C38" s="249" t="s">
        <v>297</v>
      </c>
      <c r="D38" s="182"/>
      <c r="E38" s="264"/>
      <c r="F38" s="182"/>
      <c r="G38" s="264"/>
      <c r="H38" s="182"/>
      <c r="I38" s="7"/>
      <c r="J38" s="50"/>
      <c r="K38" s="50"/>
      <c r="L38" s="50"/>
      <c r="M38" s="50"/>
      <c r="N38" s="50"/>
      <c r="O38" s="7"/>
      <c r="P38" s="7"/>
      <c r="Q38" s="7"/>
      <c r="R38" s="7"/>
      <c r="S38" s="7"/>
      <c r="T38" s="7"/>
      <c r="U38" s="7"/>
      <c r="V38" s="7"/>
      <c r="W38" s="7"/>
      <c r="X38" s="3"/>
    </row>
    <row r="39">
      <c r="A39" s="3"/>
      <c r="B39" s="7"/>
      <c r="C39" s="249" t="s">
        <v>298</v>
      </c>
      <c r="D39" s="182"/>
      <c r="E39" s="264"/>
      <c r="F39" s="182"/>
      <c r="G39" s="264"/>
      <c r="H39" s="182"/>
      <c r="I39" s="7"/>
      <c r="J39" s="160"/>
      <c r="K39" s="160"/>
      <c r="L39" s="160"/>
      <c r="M39" s="160"/>
      <c r="N39" s="48"/>
      <c r="O39" s="7"/>
      <c r="P39" s="7"/>
      <c r="Q39" s="7"/>
      <c r="R39" s="7"/>
      <c r="S39" s="7"/>
      <c r="T39" s="7"/>
      <c r="U39" s="7"/>
      <c r="V39" s="7"/>
      <c r="W39" s="7"/>
      <c r="X39" s="3"/>
    </row>
    <row r="40">
      <c r="A40" s="3"/>
      <c r="B40" s="7"/>
      <c r="C40" s="249" t="s">
        <v>299</v>
      </c>
      <c r="D40" s="182"/>
      <c r="E40" s="264"/>
      <c r="F40" s="182"/>
      <c r="G40" s="264"/>
      <c r="H40" s="182"/>
      <c r="I40" s="7"/>
      <c r="J40" s="160"/>
      <c r="K40" s="160"/>
      <c r="L40" s="160"/>
      <c r="M40" s="160"/>
      <c r="N40" s="48"/>
      <c r="O40" s="7"/>
      <c r="P40" s="7"/>
      <c r="Q40" s="7"/>
      <c r="R40" s="7"/>
      <c r="S40" s="7"/>
      <c r="T40" s="7"/>
      <c r="U40" s="7"/>
      <c r="V40" s="7"/>
      <c r="W40" s="7"/>
      <c r="X40" s="3"/>
    </row>
    <row r="41">
      <c r="A41" s="3"/>
      <c r="B41" s="7"/>
      <c r="C41" s="249" t="s">
        <v>300</v>
      </c>
      <c r="D41" s="182"/>
      <c r="E41" s="264"/>
      <c r="F41" s="182"/>
      <c r="G41" s="264"/>
      <c r="H41" s="182"/>
      <c r="I41" s="7"/>
      <c r="J41" s="54"/>
      <c r="K41" s="54"/>
      <c r="L41" s="54"/>
      <c r="M41" s="54"/>
      <c r="N41" s="48"/>
      <c r="O41" s="7"/>
      <c r="P41" s="7"/>
      <c r="Q41" s="7"/>
      <c r="R41" s="7"/>
      <c r="S41" s="7"/>
      <c r="T41" s="7"/>
      <c r="U41" s="7"/>
      <c r="V41" s="7"/>
      <c r="W41" s="7"/>
      <c r="X41" s="3"/>
    </row>
    <row r="42">
      <c r="A42" s="3"/>
      <c r="B42" s="7"/>
      <c r="C42" s="7"/>
      <c r="D42" s="7"/>
      <c r="E42" s="7"/>
      <c r="F42" s="56"/>
      <c r="G42" s="56"/>
      <c r="H42" s="56"/>
      <c r="I42" s="7"/>
      <c r="J42" s="56"/>
      <c r="K42" s="56"/>
      <c r="L42" s="56"/>
      <c r="M42" s="56"/>
      <c r="N42" s="48"/>
      <c r="O42" s="7"/>
      <c r="P42" s="7"/>
      <c r="Q42" s="7"/>
      <c r="R42" s="7"/>
      <c r="S42" s="7"/>
      <c r="T42" s="7"/>
      <c r="U42" s="7"/>
      <c r="V42" s="7"/>
      <c r="W42" s="7"/>
      <c r="X42" s="3"/>
    </row>
    <row r="43">
      <c r="A43" s="3"/>
      <c r="B43" s="7"/>
      <c r="C43" s="78"/>
      <c r="D43" s="78"/>
      <c r="E43" s="78"/>
      <c r="F43" s="78"/>
      <c r="G43" s="78"/>
      <c r="H43" s="78"/>
      <c r="I43" s="7"/>
      <c r="J43" s="7"/>
      <c r="K43" s="7"/>
      <c r="L43" s="7"/>
      <c r="M43" s="7"/>
      <c r="N43" s="7"/>
      <c r="O43" s="7"/>
      <c r="P43" s="7"/>
      <c r="Q43" s="7"/>
      <c r="R43" s="7"/>
      <c r="S43" s="7"/>
      <c r="T43" s="7"/>
      <c r="U43" s="7"/>
      <c r="V43" s="7"/>
      <c r="W43" s="7"/>
      <c r="X43" s="3"/>
    </row>
    <row r="44">
      <c r="A44" s="3"/>
      <c r="B44" s="7"/>
      <c r="C44" s="78"/>
      <c r="D44" s="78"/>
      <c r="E44" s="78"/>
      <c r="F44" s="78"/>
      <c r="G44" s="78"/>
      <c r="H44" s="78"/>
      <c r="I44" s="7"/>
      <c r="J44" s="7"/>
      <c r="K44" s="7"/>
      <c r="L44" s="7"/>
      <c r="M44" s="7"/>
      <c r="N44" s="7"/>
      <c r="O44" s="7"/>
      <c r="P44" s="7"/>
      <c r="Q44" s="7"/>
      <c r="R44" s="7"/>
      <c r="S44" s="7"/>
      <c r="T44" s="7"/>
      <c r="U44" s="7"/>
      <c r="V44" s="7"/>
      <c r="W44" s="7"/>
      <c r="X44" s="3"/>
    </row>
    <row r="45">
      <c r="A45" s="3"/>
      <c r="B45" s="7"/>
      <c r="C45" s="78"/>
      <c r="D45" s="78"/>
      <c r="E45" s="78"/>
      <c r="F45" s="78"/>
      <c r="G45" s="78"/>
      <c r="H45" s="78"/>
      <c r="I45" s="7"/>
      <c r="J45" s="7"/>
      <c r="K45" s="7"/>
      <c r="L45" s="7"/>
      <c r="M45" s="7"/>
      <c r="N45" s="7"/>
      <c r="O45" s="7"/>
      <c r="P45" s="7"/>
      <c r="Q45" s="7"/>
      <c r="R45" s="7"/>
      <c r="S45" s="7"/>
      <c r="T45" s="7"/>
      <c r="U45" s="7"/>
      <c r="V45" s="7"/>
      <c r="W45" s="7"/>
      <c r="X45" s="3"/>
    </row>
    <row r="46">
      <c r="A46" s="3"/>
      <c r="B46" s="7"/>
      <c r="C46" s="7"/>
      <c r="D46" s="7"/>
      <c r="E46" s="7"/>
      <c r="F46" s="7"/>
      <c r="G46" s="7"/>
      <c r="H46" s="7"/>
      <c r="I46" s="7"/>
      <c r="J46" s="7"/>
      <c r="K46" s="7"/>
      <c r="L46" s="7"/>
      <c r="M46" s="7"/>
      <c r="N46" s="7"/>
      <c r="O46" s="7"/>
      <c r="P46" s="7"/>
      <c r="Q46" s="7"/>
      <c r="R46" s="7"/>
      <c r="S46" s="7"/>
      <c r="T46" s="7"/>
      <c r="U46" s="7"/>
      <c r="V46" s="7"/>
      <c r="W46" s="7"/>
      <c r="X46" s="3"/>
    </row>
    <row r="47">
      <c r="A47" s="3"/>
      <c r="B47" s="7"/>
      <c r="C47" s="270"/>
      <c r="D47" s="270"/>
      <c r="E47" s="270"/>
      <c r="F47" s="270"/>
      <c r="G47" s="270"/>
      <c r="H47" s="270"/>
      <c r="I47" s="7"/>
      <c r="J47" s="7"/>
      <c r="K47" s="7"/>
      <c r="L47" s="7"/>
      <c r="M47" s="7"/>
      <c r="N47" s="7"/>
      <c r="O47" s="7"/>
      <c r="P47" s="7"/>
      <c r="Q47" s="7"/>
      <c r="R47" s="7"/>
      <c r="S47" s="7"/>
      <c r="T47" s="7"/>
      <c r="U47" s="7"/>
      <c r="V47" s="7"/>
      <c r="W47" s="7"/>
      <c r="X47" s="3"/>
    </row>
    <row r="48">
      <c r="A48" s="3"/>
      <c r="B48" s="7"/>
      <c r="C48" s="270"/>
      <c r="D48" s="270"/>
      <c r="E48" s="270"/>
      <c r="F48" s="270"/>
      <c r="G48" s="270"/>
      <c r="H48" s="270"/>
      <c r="I48" s="7"/>
      <c r="J48" s="7"/>
      <c r="K48" s="7"/>
      <c r="L48" s="7"/>
      <c r="M48" s="7"/>
      <c r="N48" s="7"/>
      <c r="O48" s="7"/>
      <c r="P48" s="7"/>
      <c r="Q48" s="7"/>
      <c r="R48" s="7"/>
      <c r="S48" s="7"/>
      <c r="T48" s="7"/>
      <c r="U48" s="7"/>
      <c r="V48" s="7"/>
      <c r="W48" s="7"/>
      <c r="X48" s="3"/>
    </row>
    <row r="49">
      <c r="A49" s="3"/>
      <c r="B49" s="7"/>
      <c r="C49" s="7"/>
      <c r="D49" s="7"/>
      <c r="E49" s="7"/>
      <c r="F49" s="7"/>
      <c r="G49" s="7"/>
      <c r="H49" s="7"/>
      <c r="I49" s="7"/>
      <c r="J49" s="7"/>
      <c r="K49" s="7"/>
      <c r="L49" s="7"/>
      <c r="M49" s="7"/>
      <c r="N49" s="7"/>
      <c r="O49" s="7"/>
      <c r="P49" s="7"/>
      <c r="Q49" s="7"/>
      <c r="R49" s="7"/>
      <c r="S49" s="7"/>
      <c r="T49" s="7"/>
      <c r="U49" s="7"/>
      <c r="V49" s="7"/>
      <c r="W49" s="7"/>
      <c r="X49" s="3"/>
    </row>
    <row r="50">
      <c r="A50" s="3"/>
      <c r="B50" s="7"/>
      <c r="C50" s="270"/>
      <c r="D50" s="270"/>
      <c r="E50" s="270"/>
      <c r="F50" s="270"/>
      <c r="G50" s="270"/>
      <c r="H50" s="270"/>
      <c r="I50" s="7"/>
      <c r="J50" s="7"/>
      <c r="K50" s="7"/>
      <c r="L50" s="7"/>
      <c r="M50" s="7"/>
      <c r="N50" s="7"/>
      <c r="O50" s="7"/>
      <c r="P50" s="7"/>
      <c r="Q50" s="7"/>
      <c r="R50" s="7"/>
      <c r="S50" s="7"/>
      <c r="T50" s="7"/>
      <c r="U50" s="7"/>
      <c r="V50" s="7"/>
      <c r="W50" s="7"/>
      <c r="X50" s="3"/>
    </row>
    <row r="51">
      <c r="A51" s="3"/>
      <c r="B51" s="7"/>
      <c r="C51" s="270"/>
      <c r="D51" s="270"/>
      <c r="E51" s="270"/>
      <c r="F51" s="270"/>
      <c r="G51" s="270"/>
      <c r="H51" s="270"/>
      <c r="I51" s="7"/>
      <c r="J51" s="7"/>
      <c r="K51" s="7"/>
      <c r="L51" s="7"/>
      <c r="M51" s="7"/>
      <c r="N51" s="7"/>
      <c r="O51" s="7"/>
      <c r="P51" s="7"/>
      <c r="Q51" s="7"/>
      <c r="R51" s="7"/>
      <c r="S51" s="7"/>
      <c r="T51" s="7"/>
      <c r="U51" s="7"/>
      <c r="V51" s="7"/>
      <c r="W51" s="7"/>
      <c r="X51" s="3"/>
    </row>
    <row r="52">
      <c r="A52" s="3"/>
      <c r="B52" s="7"/>
      <c r="C52" s="7"/>
      <c r="D52" s="7"/>
      <c r="E52" s="7"/>
      <c r="F52" s="7"/>
      <c r="G52" s="7"/>
      <c r="H52" s="7"/>
      <c r="I52" s="7"/>
      <c r="J52" s="7"/>
      <c r="K52" s="7"/>
      <c r="L52" s="7"/>
      <c r="M52" s="7"/>
      <c r="N52" s="7"/>
      <c r="O52" s="7"/>
      <c r="P52" s="7"/>
      <c r="Q52" s="7"/>
      <c r="R52" s="7"/>
      <c r="S52" s="7"/>
      <c r="T52" s="7"/>
      <c r="U52" s="7"/>
      <c r="V52" s="7"/>
      <c r="W52" s="7"/>
      <c r="X52" s="3"/>
    </row>
    <row r="53">
      <c r="A53" s="3"/>
      <c r="B53" s="7"/>
      <c r="C53" s="7"/>
      <c r="D53" s="7"/>
      <c r="E53" s="7"/>
      <c r="F53" s="7"/>
      <c r="G53" s="7"/>
      <c r="H53" s="7"/>
      <c r="I53" s="7"/>
      <c r="J53" s="7"/>
      <c r="K53" s="7"/>
      <c r="L53" s="7"/>
      <c r="M53" s="7"/>
      <c r="N53" s="7"/>
      <c r="O53" s="7"/>
      <c r="P53" s="7"/>
      <c r="Q53" s="7"/>
      <c r="R53" s="7"/>
      <c r="S53" s="7"/>
      <c r="T53" s="7"/>
      <c r="U53" s="7"/>
      <c r="V53" s="7"/>
      <c r="W53" s="7"/>
      <c r="X53" s="3"/>
    </row>
    <row r="54">
      <c r="A54" s="3"/>
      <c r="B54" s="7"/>
      <c r="C54" s="7"/>
      <c r="D54" s="7"/>
      <c r="E54" s="7"/>
      <c r="F54" s="7"/>
      <c r="G54" s="7"/>
      <c r="H54" s="7"/>
      <c r="I54" s="7"/>
      <c r="J54" s="7"/>
      <c r="K54" s="7"/>
      <c r="L54" s="7"/>
      <c r="M54" s="7"/>
      <c r="N54" s="7"/>
      <c r="O54" s="7"/>
      <c r="P54" s="7"/>
      <c r="Q54" s="7"/>
      <c r="R54" s="7"/>
      <c r="S54" s="7"/>
      <c r="T54" s="7"/>
      <c r="U54" s="7"/>
      <c r="V54" s="7"/>
      <c r="W54" s="7"/>
      <c r="X54" s="3"/>
    </row>
    <row r="55">
      <c r="A55" s="3"/>
      <c r="B55" s="7"/>
      <c r="C55" s="7"/>
      <c r="D55" s="7"/>
      <c r="E55" s="7"/>
      <c r="F55" s="7"/>
      <c r="G55" s="7"/>
      <c r="H55" s="7"/>
      <c r="I55" s="7"/>
      <c r="J55" s="7"/>
      <c r="K55" s="7"/>
      <c r="L55" s="7"/>
      <c r="M55" s="7"/>
      <c r="N55" s="7"/>
      <c r="O55" s="7"/>
      <c r="P55" s="7"/>
      <c r="Q55" s="7"/>
      <c r="R55" s="7"/>
      <c r="S55" s="7"/>
      <c r="T55" s="7"/>
      <c r="U55" s="7"/>
      <c r="V55" s="7"/>
      <c r="W55" s="7"/>
      <c r="X55" s="3"/>
    </row>
    <row r="56">
      <c r="A56" s="3"/>
      <c r="B56" s="7"/>
      <c r="C56" s="7"/>
      <c r="D56" s="7"/>
      <c r="E56" s="7"/>
      <c r="F56" s="7"/>
      <c r="G56" s="7"/>
      <c r="H56" s="7"/>
      <c r="I56" s="7"/>
      <c r="J56" s="7"/>
      <c r="K56" s="7"/>
      <c r="L56" s="7"/>
      <c r="M56" s="7"/>
      <c r="N56" s="7"/>
      <c r="O56" s="7"/>
      <c r="P56" s="7"/>
      <c r="Q56" s="7"/>
      <c r="R56" s="7"/>
      <c r="S56" s="7"/>
      <c r="T56" s="7"/>
      <c r="U56" s="7"/>
      <c r="V56" s="7"/>
      <c r="W56" s="7"/>
      <c r="X56" s="3"/>
    </row>
    <row r="57">
      <c r="A57" s="3"/>
      <c r="B57" s="7"/>
      <c r="C57" s="7"/>
      <c r="D57" s="7"/>
      <c r="E57" s="7"/>
      <c r="F57" s="7"/>
      <c r="G57" s="7"/>
      <c r="H57" s="7"/>
      <c r="I57" s="7"/>
      <c r="J57" s="7"/>
      <c r="K57" s="7"/>
      <c r="L57" s="7"/>
      <c r="M57" s="7"/>
      <c r="N57" s="7"/>
      <c r="O57" s="7"/>
      <c r="P57" s="7"/>
      <c r="Q57" s="7"/>
      <c r="R57" s="7"/>
      <c r="S57" s="7"/>
      <c r="T57" s="7"/>
      <c r="U57" s="7"/>
      <c r="V57" s="7"/>
      <c r="W57" s="7"/>
      <c r="X57" s="3"/>
    </row>
    <row r="58">
      <c r="A58" s="3"/>
      <c r="B58" s="7"/>
      <c r="C58" s="7"/>
      <c r="D58" s="7"/>
      <c r="E58" s="7"/>
      <c r="F58" s="7"/>
      <c r="G58" s="7"/>
      <c r="H58" s="7"/>
      <c r="I58" s="7"/>
      <c r="J58" s="7"/>
      <c r="K58" s="7"/>
      <c r="L58" s="7"/>
      <c r="M58" s="7"/>
      <c r="N58" s="7"/>
      <c r="O58" s="7"/>
      <c r="P58" s="7"/>
      <c r="Q58" s="7"/>
      <c r="R58" s="7"/>
      <c r="S58" s="7"/>
      <c r="T58" s="7"/>
      <c r="U58" s="7"/>
      <c r="V58" s="7"/>
      <c r="W58" s="7"/>
      <c r="X58" s="3"/>
    </row>
    <row r="59">
      <c r="A59" s="3"/>
      <c r="B59" s="7"/>
      <c r="C59" s="7"/>
      <c r="D59" s="7"/>
      <c r="E59" s="7"/>
      <c r="F59" s="7"/>
      <c r="G59" s="7"/>
      <c r="H59" s="7"/>
      <c r="I59" s="7"/>
      <c r="J59" s="7"/>
      <c r="K59" s="7"/>
      <c r="L59" s="7"/>
      <c r="M59" s="7"/>
      <c r="N59" s="7"/>
      <c r="O59" s="7"/>
      <c r="P59" s="7"/>
      <c r="Q59" s="7"/>
      <c r="R59" s="7"/>
      <c r="S59" s="7"/>
      <c r="T59" s="7"/>
      <c r="U59" s="7"/>
      <c r="V59" s="7"/>
      <c r="W59" s="7"/>
      <c r="X59" s="3"/>
    </row>
    <row r="60">
      <c r="A60" s="3"/>
      <c r="B60" s="7"/>
      <c r="C60" s="7"/>
      <c r="D60" s="7"/>
      <c r="E60" s="7"/>
      <c r="F60" s="7"/>
      <c r="G60" s="7"/>
      <c r="H60" s="7"/>
      <c r="I60" s="7"/>
      <c r="J60" s="7"/>
      <c r="K60" s="7"/>
      <c r="L60" s="7"/>
      <c r="M60" s="7"/>
      <c r="N60" s="7"/>
      <c r="O60" s="7"/>
      <c r="P60" s="7"/>
      <c r="Q60" s="7"/>
      <c r="R60" s="7"/>
      <c r="S60" s="7"/>
      <c r="T60" s="7"/>
      <c r="U60" s="7"/>
      <c r="V60" s="7"/>
      <c r="W60" s="7"/>
      <c r="X60" s="3"/>
    </row>
    <row r="61">
      <c r="A61" s="3"/>
      <c r="B61" s="7"/>
      <c r="C61" s="7"/>
      <c r="D61" s="7"/>
      <c r="E61" s="7"/>
      <c r="F61" s="7"/>
      <c r="G61" s="7"/>
      <c r="H61" s="7"/>
      <c r="I61" s="7"/>
      <c r="J61" s="7"/>
      <c r="K61" s="7"/>
      <c r="L61" s="7"/>
      <c r="M61" s="7"/>
      <c r="N61" s="7"/>
      <c r="O61" s="7"/>
      <c r="P61" s="7"/>
      <c r="Q61" s="7"/>
      <c r="R61" s="7"/>
      <c r="S61" s="7"/>
      <c r="T61" s="7"/>
      <c r="U61" s="7"/>
      <c r="V61" s="7"/>
      <c r="W61" s="7"/>
      <c r="X61" s="3"/>
    </row>
    <row r="62">
      <c r="A62" s="3"/>
      <c r="B62" s="7"/>
      <c r="C62" s="7"/>
      <c r="D62" s="7"/>
      <c r="E62" s="7"/>
      <c r="F62" s="7"/>
      <c r="G62" s="7"/>
      <c r="H62" s="7"/>
      <c r="I62" s="7"/>
      <c r="J62" s="7"/>
      <c r="K62" s="7"/>
      <c r="L62" s="7"/>
      <c r="M62" s="7"/>
      <c r="N62" s="7"/>
      <c r="O62" s="7"/>
      <c r="P62" s="7"/>
      <c r="Q62" s="7"/>
      <c r="R62" s="7"/>
      <c r="S62" s="7"/>
      <c r="T62" s="7"/>
      <c r="U62" s="7"/>
      <c r="V62" s="7"/>
      <c r="W62" s="7"/>
      <c r="X62" s="3"/>
    </row>
    <row r="63">
      <c r="A63" s="3"/>
      <c r="B63" s="7"/>
      <c r="C63" s="7"/>
      <c r="D63" s="7"/>
      <c r="E63" s="7"/>
      <c r="F63" s="7"/>
      <c r="G63" s="7"/>
      <c r="H63" s="7"/>
      <c r="I63" s="7"/>
      <c r="J63" s="7"/>
      <c r="K63" s="7"/>
      <c r="L63" s="7"/>
      <c r="M63" s="7"/>
      <c r="N63" s="7"/>
      <c r="O63" s="7"/>
      <c r="P63" s="7"/>
      <c r="Q63" s="7"/>
      <c r="R63" s="7"/>
      <c r="S63" s="7"/>
      <c r="T63" s="7"/>
      <c r="U63" s="7"/>
      <c r="V63" s="7"/>
      <c r="W63" s="7"/>
      <c r="X63" s="3"/>
    </row>
    <row r="64">
      <c r="A64" s="3"/>
      <c r="B64" s="7"/>
      <c r="C64" s="7"/>
      <c r="D64" s="7"/>
      <c r="E64" s="7"/>
      <c r="F64" s="7"/>
      <c r="G64" s="7"/>
      <c r="H64" s="7"/>
      <c r="I64" s="7"/>
      <c r="J64" s="7"/>
      <c r="K64" s="7"/>
      <c r="L64" s="7"/>
      <c r="M64" s="7"/>
      <c r="N64" s="7"/>
      <c r="O64" s="7"/>
      <c r="P64" s="7"/>
      <c r="Q64" s="7"/>
      <c r="R64" s="7"/>
      <c r="S64" s="7"/>
      <c r="T64" s="7"/>
      <c r="U64" s="7"/>
      <c r="V64" s="7"/>
      <c r="W64" s="7"/>
      <c r="X64" s="3"/>
    </row>
    <row r="65">
      <c r="A65" s="3"/>
      <c r="B65" s="7"/>
      <c r="C65" s="7"/>
      <c r="D65" s="7"/>
      <c r="E65" s="7"/>
      <c r="F65" s="7"/>
      <c r="G65" s="7"/>
      <c r="H65" s="7"/>
      <c r="I65" s="7"/>
      <c r="J65" s="7"/>
      <c r="K65" s="7"/>
      <c r="L65" s="7"/>
      <c r="M65" s="7"/>
      <c r="N65" s="7"/>
      <c r="O65" s="7"/>
      <c r="P65" s="7"/>
      <c r="Q65" s="7"/>
      <c r="R65" s="7"/>
      <c r="S65" s="7"/>
      <c r="T65" s="7"/>
      <c r="U65" s="7"/>
      <c r="V65" s="7"/>
      <c r="W65" s="7"/>
      <c r="X65" s="3"/>
    </row>
    <row r="66">
      <c r="A66" s="3"/>
      <c r="B66" s="7"/>
      <c r="C66" s="7"/>
      <c r="D66" s="7"/>
      <c r="E66" s="7"/>
      <c r="F66" s="7"/>
      <c r="G66" s="7"/>
      <c r="H66" s="7"/>
      <c r="I66" s="7"/>
      <c r="J66" s="7"/>
      <c r="K66" s="7"/>
      <c r="L66" s="7"/>
      <c r="M66" s="7"/>
      <c r="N66" s="7"/>
      <c r="O66" s="7"/>
      <c r="P66" s="7"/>
      <c r="Q66" s="7"/>
      <c r="R66" s="7"/>
      <c r="S66" s="7"/>
      <c r="T66" s="7"/>
      <c r="U66" s="7"/>
      <c r="V66" s="7"/>
      <c r="W66" s="7"/>
      <c r="X66" s="3"/>
    </row>
    <row r="67">
      <c r="A67" s="3"/>
      <c r="B67" s="7"/>
      <c r="C67" s="7"/>
      <c r="D67" s="7"/>
      <c r="E67" s="7"/>
      <c r="F67" s="7"/>
      <c r="G67" s="7"/>
      <c r="H67" s="7"/>
      <c r="I67" s="7"/>
      <c r="J67" s="7"/>
      <c r="K67" s="7"/>
      <c r="L67" s="7"/>
      <c r="M67" s="7"/>
      <c r="N67" s="7"/>
      <c r="O67" s="7"/>
      <c r="P67" s="7"/>
      <c r="Q67" s="7"/>
      <c r="R67" s="7"/>
      <c r="S67" s="7"/>
      <c r="T67" s="7"/>
      <c r="U67" s="7"/>
      <c r="V67" s="7"/>
      <c r="W67" s="7"/>
      <c r="X67" s="3"/>
    </row>
    <row r="68">
      <c r="A68" s="3"/>
      <c r="B68" s="7"/>
      <c r="C68" s="7"/>
      <c r="D68" s="7"/>
      <c r="E68" s="7"/>
      <c r="F68" s="7"/>
      <c r="G68" s="7"/>
      <c r="H68" s="7"/>
      <c r="I68" s="7"/>
      <c r="J68" s="7"/>
      <c r="K68" s="7"/>
      <c r="L68" s="7"/>
      <c r="M68" s="7"/>
      <c r="N68" s="7"/>
      <c r="O68" s="7"/>
      <c r="P68" s="7"/>
      <c r="Q68" s="7"/>
      <c r="R68" s="7"/>
      <c r="S68" s="7"/>
      <c r="T68" s="7"/>
      <c r="U68" s="7"/>
      <c r="V68" s="7"/>
      <c r="W68" s="7"/>
      <c r="X68" s="3"/>
    </row>
    <row r="69">
      <c r="A69" s="3"/>
      <c r="B69" s="7"/>
      <c r="C69" s="7"/>
      <c r="D69" s="7"/>
      <c r="E69" s="7"/>
      <c r="F69" s="7"/>
      <c r="G69" s="7"/>
      <c r="H69" s="7"/>
      <c r="I69" s="7"/>
      <c r="J69" s="7"/>
      <c r="K69" s="7"/>
      <c r="L69" s="7"/>
      <c r="M69" s="7"/>
      <c r="N69" s="7"/>
      <c r="O69" s="7"/>
      <c r="P69" s="7"/>
      <c r="Q69" s="7"/>
      <c r="R69" s="7"/>
      <c r="S69" s="7"/>
      <c r="T69" s="7"/>
      <c r="U69" s="7"/>
      <c r="V69" s="7"/>
      <c r="W69" s="7"/>
      <c r="X69" s="3"/>
    </row>
    <row r="70">
      <c r="A70" s="3"/>
      <c r="B70" s="7"/>
      <c r="C70" s="7"/>
      <c r="D70" s="7"/>
      <c r="E70" s="7"/>
      <c r="F70" s="7"/>
      <c r="G70" s="7"/>
      <c r="H70" s="7"/>
      <c r="I70" s="7"/>
      <c r="J70" s="7"/>
      <c r="K70" s="7"/>
      <c r="L70" s="7"/>
      <c r="M70" s="7"/>
      <c r="N70" s="7"/>
      <c r="O70" s="7"/>
      <c r="P70" s="7"/>
      <c r="Q70" s="7"/>
      <c r="R70" s="7"/>
      <c r="S70" s="7"/>
      <c r="T70" s="7"/>
      <c r="U70" s="7"/>
      <c r="V70" s="7"/>
      <c r="W70" s="7"/>
      <c r="X70" s="3"/>
    </row>
    <row r="71">
      <c r="A71" s="3"/>
      <c r="B71" s="7"/>
      <c r="C71" s="7"/>
      <c r="D71" s="7"/>
      <c r="E71" s="7"/>
      <c r="F71" s="7"/>
      <c r="G71" s="7"/>
      <c r="H71" s="7"/>
      <c r="I71" s="7"/>
      <c r="J71" s="7"/>
      <c r="K71" s="7"/>
      <c r="L71" s="7"/>
      <c r="M71" s="7"/>
      <c r="N71" s="7"/>
      <c r="O71" s="7"/>
      <c r="P71" s="7"/>
      <c r="Q71" s="7"/>
      <c r="R71" s="7"/>
      <c r="S71" s="7"/>
      <c r="T71" s="7"/>
      <c r="U71" s="7"/>
      <c r="V71" s="7"/>
      <c r="W71" s="7"/>
      <c r="X71" s="3"/>
    </row>
    <row r="72">
      <c r="A72" s="3"/>
      <c r="B72" s="7"/>
      <c r="C72" s="7"/>
      <c r="D72" s="7"/>
      <c r="E72" s="7"/>
      <c r="F72" s="7"/>
      <c r="G72" s="7"/>
      <c r="H72" s="7"/>
      <c r="I72" s="7"/>
      <c r="J72" s="7"/>
      <c r="K72" s="7"/>
      <c r="L72" s="7"/>
      <c r="M72" s="7"/>
      <c r="N72" s="7"/>
      <c r="O72" s="7"/>
      <c r="P72" s="7"/>
      <c r="Q72" s="7"/>
      <c r="R72" s="7"/>
      <c r="S72" s="7"/>
      <c r="T72" s="7"/>
      <c r="U72" s="7"/>
      <c r="V72" s="7"/>
      <c r="W72" s="7"/>
      <c r="X72" s="3"/>
    </row>
    <row r="73">
      <c r="A73" s="3"/>
      <c r="B73" s="7"/>
      <c r="C73" s="7"/>
      <c r="D73" s="7"/>
      <c r="E73" s="7"/>
      <c r="F73" s="7"/>
      <c r="G73" s="7"/>
      <c r="H73" s="7"/>
      <c r="I73" s="7"/>
      <c r="J73" s="7"/>
      <c r="K73" s="7"/>
      <c r="L73" s="7"/>
      <c r="M73" s="7"/>
      <c r="N73" s="7"/>
      <c r="O73" s="7"/>
      <c r="P73" s="7"/>
      <c r="Q73" s="7"/>
      <c r="R73" s="7"/>
      <c r="S73" s="7"/>
      <c r="T73" s="7"/>
      <c r="U73" s="7"/>
      <c r="V73" s="7"/>
      <c r="W73" s="7"/>
      <c r="X73" s="3"/>
    </row>
    <row r="74">
      <c r="A74" s="3"/>
      <c r="B74" s="7"/>
      <c r="C74" s="7"/>
      <c r="D74" s="7"/>
      <c r="E74" s="7"/>
      <c r="F74" s="7"/>
      <c r="G74" s="7"/>
      <c r="H74" s="7"/>
      <c r="I74" s="7"/>
      <c r="J74" s="7"/>
      <c r="K74" s="7"/>
      <c r="L74" s="7"/>
      <c r="M74" s="7"/>
      <c r="N74" s="7"/>
      <c r="O74" s="7"/>
      <c r="P74" s="7"/>
      <c r="Q74" s="7"/>
      <c r="R74" s="7"/>
      <c r="S74" s="7"/>
      <c r="T74" s="7"/>
      <c r="U74" s="7"/>
      <c r="V74" s="7"/>
      <c r="W74" s="7"/>
      <c r="X74" s="3"/>
    </row>
    <row r="75">
      <c r="A75" s="3"/>
      <c r="B75" s="3"/>
      <c r="C75" s="3"/>
      <c r="D75" s="3"/>
      <c r="E75" s="3"/>
      <c r="F75" s="3"/>
      <c r="G75" s="3"/>
      <c r="H75" s="3"/>
      <c r="I75" s="3"/>
      <c r="J75" s="3"/>
      <c r="K75" s="3"/>
      <c r="L75" s="3"/>
      <c r="M75" s="3"/>
      <c r="N75" s="3"/>
      <c r="O75" s="3"/>
      <c r="P75" s="3"/>
      <c r="Q75" s="3"/>
      <c r="R75" s="3"/>
      <c r="S75" s="3"/>
      <c r="T75" s="3"/>
      <c r="U75" s="3"/>
      <c r="V75" s="3"/>
      <c r="W75" s="3"/>
      <c r="X75" s="3"/>
    </row>
  </sheetData>
  <mergeCells count="142">
    <mergeCell ref="N2:O2"/>
    <mergeCell ref="P2:Q2"/>
    <mergeCell ref="R2:S2"/>
    <mergeCell ref="T2:U2"/>
    <mergeCell ref="V2:W2"/>
    <mergeCell ref="B1:D1"/>
    <mergeCell ref="B2:C2"/>
    <mergeCell ref="D2:E2"/>
    <mergeCell ref="F2:G2"/>
    <mergeCell ref="H2:I2"/>
    <mergeCell ref="J2:K2"/>
    <mergeCell ref="L2:M2"/>
    <mergeCell ref="C9:F9"/>
    <mergeCell ref="C10:D10"/>
    <mergeCell ref="E10:F10"/>
    <mergeCell ref="C12:D12"/>
    <mergeCell ref="E12:F12"/>
    <mergeCell ref="G12:H12"/>
    <mergeCell ref="J12:M12"/>
    <mergeCell ref="C14:D14"/>
    <mergeCell ref="E14:F14"/>
    <mergeCell ref="G14:H14"/>
    <mergeCell ref="J14:M14"/>
    <mergeCell ref="J20:M20"/>
    <mergeCell ref="N20:O20"/>
    <mergeCell ref="C18:D18"/>
    <mergeCell ref="E19:F19"/>
    <mergeCell ref="G19:H19"/>
    <mergeCell ref="J19:M19"/>
    <mergeCell ref="N19:O19"/>
    <mergeCell ref="Q19:Q20"/>
    <mergeCell ref="R19:T20"/>
    <mergeCell ref="E20:F20"/>
    <mergeCell ref="G20:H20"/>
    <mergeCell ref="E21:F21"/>
    <mergeCell ref="G21:H21"/>
    <mergeCell ref="J21:M21"/>
    <mergeCell ref="N21:O21"/>
    <mergeCell ref="Q22:Q23"/>
    <mergeCell ref="R22:T23"/>
    <mergeCell ref="C24:D24"/>
    <mergeCell ref="E24:F24"/>
    <mergeCell ref="G24:H24"/>
    <mergeCell ref="R25:T26"/>
    <mergeCell ref="C26:D26"/>
    <mergeCell ref="E26:F26"/>
    <mergeCell ref="G26:H26"/>
    <mergeCell ref="N12:O12"/>
    <mergeCell ref="C13:D13"/>
    <mergeCell ref="E13:F13"/>
    <mergeCell ref="G13:H13"/>
    <mergeCell ref="J13:M13"/>
    <mergeCell ref="N13:O13"/>
    <mergeCell ref="C5:H7"/>
    <mergeCell ref="J5:O7"/>
    <mergeCell ref="Q5:T7"/>
    <mergeCell ref="G9:H10"/>
    <mergeCell ref="J9:M10"/>
    <mergeCell ref="N9:O10"/>
    <mergeCell ref="Q9:T14"/>
    <mergeCell ref="J16:M16"/>
    <mergeCell ref="N16:O16"/>
    <mergeCell ref="Q16:Q17"/>
    <mergeCell ref="R16:T17"/>
    <mergeCell ref="J17:M17"/>
    <mergeCell ref="N17:O17"/>
    <mergeCell ref="J18:M18"/>
    <mergeCell ref="N18:O18"/>
    <mergeCell ref="N14:O14"/>
    <mergeCell ref="C15:D15"/>
    <mergeCell ref="E15:F15"/>
    <mergeCell ref="G15:H15"/>
    <mergeCell ref="J15:M15"/>
    <mergeCell ref="N15:O15"/>
    <mergeCell ref="C16:D16"/>
    <mergeCell ref="E16:F16"/>
    <mergeCell ref="G16:H16"/>
    <mergeCell ref="C17:D17"/>
    <mergeCell ref="E17:F17"/>
    <mergeCell ref="G17:H17"/>
    <mergeCell ref="E18:F18"/>
    <mergeCell ref="G18:H18"/>
    <mergeCell ref="Q25:Q26"/>
    <mergeCell ref="Q28:Q29"/>
    <mergeCell ref="R28:T29"/>
    <mergeCell ref="C29:D29"/>
    <mergeCell ref="E29:F29"/>
    <mergeCell ref="G29:H29"/>
    <mergeCell ref="E35:F35"/>
    <mergeCell ref="G35:H35"/>
    <mergeCell ref="C33:D33"/>
    <mergeCell ref="E33:F33"/>
    <mergeCell ref="G33:H33"/>
    <mergeCell ref="C34:D34"/>
    <mergeCell ref="E34:F34"/>
    <mergeCell ref="G34:H34"/>
    <mergeCell ref="C35:D35"/>
    <mergeCell ref="E38:F38"/>
    <mergeCell ref="G38:H38"/>
    <mergeCell ref="C36:D36"/>
    <mergeCell ref="E36:F36"/>
    <mergeCell ref="G36:H36"/>
    <mergeCell ref="C37:D37"/>
    <mergeCell ref="E37:F37"/>
    <mergeCell ref="G37:H37"/>
    <mergeCell ref="C38:D38"/>
    <mergeCell ref="E23:F23"/>
    <mergeCell ref="G23:H23"/>
    <mergeCell ref="C19:D19"/>
    <mergeCell ref="C20:D20"/>
    <mergeCell ref="C21:D21"/>
    <mergeCell ref="C22:D22"/>
    <mergeCell ref="E22:F22"/>
    <mergeCell ref="G22:H22"/>
    <mergeCell ref="C23:D23"/>
    <mergeCell ref="E28:F28"/>
    <mergeCell ref="G28:H28"/>
    <mergeCell ref="C25:D25"/>
    <mergeCell ref="E25:F25"/>
    <mergeCell ref="G25:H25"/>
    <mergeCell ref="C27:D27"/>
    <mergeCell ref="E27:F27"/>
    <mergeCell ref="G27:H27"/>
    <mergeCell ref="C28:D28"/>
    <mergeCell ref="E32:F32"/>
    <mergeCell ref="G32:H32"/>
    <mergeCell ref="C30:D30"/>
    <mergeCell ref="E30:F30"/>
    <mergeCell ref="G30:H30"/>
    <mergeCell ref="C31:D31"/>
    <mergeCell ref="E31:F31"/>
    <mergeCell ref="G31:H31"/>
    <mergeCell ref="C32:D32"/>
    <mergeCell ref="E41:F41"/>
    <mergeCell ref="G41:H41"/>
    <mergeCell ref="C39:D39"/>
    <mergeCell ref="E39:F39"/>
    <mergeCell ref="G39:H39"/>
    <mergeCell ref="C40:D40"/>
    <mergeCell ref="E40:F40"/>
    <mergeCell ref="G40:H40"/>
    <mergeCell ref="C41:D41"/>
  </mergeCells>
  <hyperlinks>
    <hyperlink display="INÍCIO" location="'INÍCIO'!A1" ref="B2"/>
    <hyperlink display="GASTOS GERAIS" location="'GASTOS GERAIS'!A1" ref="D2"/>
    <hyperlink display="CHECKLIST CASAMENTO" location="'CHECKLIST CASAMENTO'!A1" ref="F2"/>
    <hyperlink display="FORNECEDORES" location="'FORNECEDORES '!A1" ref="H2"/>
    <hyperlink display="LISTA DE CONVIDADOS" location="'LISTA DE CONVIDADOS'!A1" ref="J2"/>
    <hyperlink display="MESA DOS CONVIDADOS" location="MESA!A1" ref="L2"/>
    <hyperlink display="LISTA DE PRESENTES" location="'LISTA DE PRESENTES'!A1" ref="N2"/>
    <hyperlink display="PADRINHOS E DAMINHAS" location="'PADRINHOS E DAMINHAS'!A1" ref="P2"/>
    <hyperlink display="CRONOGRAMA DO DIA" location="'CRONOGRAMA DO DIA'!A1" ref="R2"/>
    <hyperlink display="LUA DE MEL" location="'LUA DE MEL'!A1" ref="T2"/>
    <hyperlink display="ENXOVAL" location="ENXOVAL!A1" ref="V2"/>
  </hyperlin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1.22" defaultRowHeight="15.75"/>
  <cols>
    <col customWidth="1" min="1" max="1" width="3.67"/>
    <col customWidth="1" min="2" max="2" width="9.0"/>
    <col customWidth="1" min="3" max="3" width="6.56"/>
    <col customWidth="1" min="5" max="5" width="7.44"/>
    <col customWidth="1" min="6" max="6" width="8.78"/>
    <col customWidth="1" min="11" max="11" width="12.67"/>
    <col customWidth="1" min="43" max="43" width="3.67"/>
  </cols>
  <sheetData>
    <row r="1" ht="30.0" customHeight="1">
      <c r="A1" s="3"/>
      <c r="B1" s="2" t="s">
        <v>0</v>
      </c>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ht="30.0" customHeight="1">
      <c r="A2" s="73"/>
      <c r="B2" s="6" t="s">
        <v>1</v>
      </c>
      <c r="C2" s="5"/>
      <c r="D2" s="6" t="s">
        <v>2</v>
      </c>
      <c r="E2" s="5"/>
      <c r="F2" s="6" t="s">
        <v>3</v>
      </c>
      <c r="G2" s="5"/>
      <c r="H2" s="6" t="s">
        <v>4</v>
      </c>
      <c r="I2" s="5"/>
      <c r="J2" s="6" t="s">
        <v>5</v>
      </c>
      <c r="K2" s="5"/>
      <c r="L2" s="6" t="s">
        <v>6</v>
      </c>
      <c r="M2" s="5"/>
      <c r="N2" s="6" t="s">
        <v>7</v>
      </c>
      <c r="O2" s="5"/>
      <c r="P2" s="6" t="s">
        <v>8</v>
      </c>
      <c r="Q2" s="5"/>
      <c r="R2" s="74" t="s">
        <v>9</v>
      </c>
      <c r="S2" s="5"/>
      <c r="T2" s="6" t="s">
        <v>10</v>
      </c>
      <c r="U2" s="5"/>
      <c r="V2" s="6" t="s">
        <v>31</v>
      </c>
      <c r="W2" s="5"/>
      <c r="X2" s="116"/>
      <c r="Y2" s="116"/>
      <c r="Z2" s="116"/>
      <c r="AA2" s="116"/>
      <c r="AB2" s="116"/>
      <c r="AC2" s="116"/>
      <c r="AD2" s="116"/>
      <c r="AE2" s="116"/>
      <c r="AF2" s="116"/>
      <c r="AG2" s="116"/>
      <c r="AH2" s="116"/>
      <c r="AI2" s="116"/>
      <c r="AJ2" s="116"/>
      <c r="AK2" s="116"/>
      <c r="AL2" s="116"/>
      <c r="AM2" s="116"/>
      <c r="AN2" s="116"/>
      <c r="AO2" s="116"/>
      <c r="AP2" s="116"/>
      <c r="AQ2" s="73"/>
    </row>
    <row r="3">
      <c r="A3" s="3"/>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3"/>
    </row>
    <row r="4">
      <c r="A4" s="3"/>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3"/>
    </row>
    <row r="5">
      <c r="A5" s="3"/>
      <c r="B5" s="7"/>
      <c r="C5" s="121" t="s">
        <v>9</v>
      </c>
      <c r="L5" s="7"/>
      <c r="M5" s="121" t="s">
        <v>355</v>
      </c>
      <c r="V5" s="7"/>
      <c r="W5" s="121" t="s">
        <v>356</v>
      </c>
      <c r="AF5" s="7"/>
      <c r="AG5" s="121" t="s">
        <v>357</v>
      </c>
      <c r="AP5" s="7"/>
      <c r="AQ5" s="233"/>
    </row>
    <row r="6">
      <c r="A6" s="3"/>
      <c r="B6" s="7"/>
      <c r="L6" s="7"/>
      <c r="V6" s="7"/>
      <c r="AF6" s="7"/>
      <c r="AP6" s="7"/>
      <c r="AQ6" s="233"/>
    </row>
    <row r="7">
      <c r="A7" s="3"/>
      <c r="B7" s="7"/>
      <c r="L7" s="7"/>
      <c r="V7" s="7"/>
      <c r="AF7" s="7"/>
      <c r="AP7" s="7"/>
      <c r="AQ7" s="233"/>
    </row>
    <row r="8">
      <c r="A8" s="3"/>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3"/>
    </row>
    <row r="9">
      <c r="A9" s="3"/>
      <c r="B9" s="7"/>
      <c r="C9" s="273">
        <v>0.08333333333333333</v>
      </c>
      <c r="D9" s="274" t="s">
        <v>45</v>
      </c>
      <c r="L9" s="7"/>
      <c r="M9" s="103" t="s">
        <v>358</v>
      </c>
      <c r="N9" s="103" t="s">
        <v>359</v>
      </c>
      <c r="V9" s="7"/>
      <c r="W9" s="103" t="s">
        <v>358</v>
      </c>
      <c r="X9" s="103" t="s">
        <v>359</v>
      </c>
      <c r="AF9" s="7"/>
      <c r="AG9" s="275" t="s">
        <v>360</v>
      </c>
      <c r="AH9" s="182"/>
      <c r="AI9" s="182"/>
      <c r="AJ9" s="182"/>
      <c r="AK9" s="182"/>
      <c r="AL9" s="182"/>
      <c r="AM9" s="182"/>
      <c r="AN9" s="182"/>
      <c r="AO9" s="182"/>
      <c r="AP9" s="7"/>
      <c r="AQ9" s="276"/>
    </row>
    <row r="10">
      <c r="A10" s="3"/>
      <c r="B10" s="7"/>
      <c r="C10" s="182"/>
      <c r="D10" s="182"/>
      <c r="E10" s="182"/>
      <c r="F10" s="182"/>
      <c r="G10" s="182"/>
      <c r="H10" s="182"/>
      <c r="I10" s="182"/>
      <c r="J10" s="182"/>
      <c r="K10" s="182"/>
      <c r="L10" s="7"/>
      <c r="M10" s="182"/>
      <c r="N10" s="182"/>
      <c r="O10" s="182"/>
      <c r="P10" s="182"/>
      <c r="Q10" s="182"/>
      <c r="R10" s="182"/>
      <c r="S10" s="182"/>
      <c r="T10" s="182"/>
      <c r="U10" s="182"/>
      <c r="V10" s="7"/>
      <c r="W10" s="182"/>
      <c r="X10" s="182"/>
      <c r="Y10" s="182"/>
      <c r="Z10" s="182"/>
      <c r="AA10" s="182"/>
      <c r="AB10" s="182"/>
      <c r="AC10" s="182"/>
      <c r="AD10" s="182"/>
      <c r="AE10" s="182"/>
      <c r="AF10" s="7"/>
      <c r="AG10" s="277"/>
      <c r="AH10" s="242"/>
      <c r="AI10" s="242"/>
      <c r="AJ10" s="242"/>
      <c r="AK10" s="242"/>
      <c r="AL10" s="242"/>
      <c r="AM10" s="242"/>
      <c r="AN10" s="242"/>
      <c r="AO10" s="242"/>
      <c r="AP10" s="7"/>
      <c r="AQ10" s="276"/>
    </row>
    <row r="11">
      <c r="A11" s="3"/>
      <c r="B11" s="7"/>
      <c r="C11" s="273">
        <v>0.10416666666666667</v>
      </c>
      <c r="D11" s="274"/>
      <c r="L11" s="7"/>
      <c r="M11" s="278"/>
      <c r="N11" s="274" t="s">
        <v>45</v>
      </c>
      <c r="V11" s="7"/>
      <c r="W11" s="278"/>
      <c r="X11" s="274" t="s">
        <v>45</v>
      </c>
      <c r="AF11" s="7"/>
      <c r="AG11" s="182"/>
      <c r="AH11" s="182"/>
      <c r="AI11" s="182"/>
      <c r="AJ11" s="182"/>
      <c r="AK11" s="182"/>
      <c r="AL11" s="182"/>
      <c r="AM11" s="182"/>
      <c r="AN11" s="182"/>
      <c r="AO11" s="182"/>
      <c r="AP11" s="7"/>
      <c r="AQ11" s="279"/>
    </row>
    <row r="12">
      <c r="A12" s="3"/>
      <c r="B12" s="7"/>
      <c r="C12" s="182"/>
      <c r="D12" s="182"/>
      <c r="E12" s="182"/>
      <c r="F12" s="182"/>
      <c r="G12" s="182"/>
      <c r="H12" s="182"/>
      <c r="I12" s="182"/>
      <c r="J12" s="182"/>
      <c r="K12" s="182"/>
      <c r="L12" s="7"/>
      <c r="M12" s="177"/>
      <c r="N12" s="182"/>
      <c r="O12" s="182"/>
      <c r="P12" s="182"/>
      <c r="Q12" s="182"/>
      <c r="R12" s="182"/>
      <c r="S12" s="182"/>
      <c r="T12" s="182"/>
      <c r="U12" s="182"/>
      <c r="V12" s="7"/>
      <c r="W12" s="177"/>
      <c r="X12" s="182"/>
      <c r="Y12" s="182"/>
      <c r="Z12" s="182"/>
      <c r="AA12" s="182"/>
      <c r="AB12" s="182"/>
      <c r="AC12" s="182"/>
      <c r="AD12" s="182"/>
      <c r="AE12" s="182"/>
      <c r="AF12" s="7"/>
      <c r="AG12" s="280"/>
      <c r="AH12" s="280"/>
      <c r="AI12" s="280"/>
      <c r="AJ12" s="280"/>
      <c r="AK12" s="280"/>
      <c r="AL12" s="280"/>
      <c r="AM12" s="280"/>
      <c r="AN12" s="280"/>
      <c r="AO12" s="280"/>
      <c r="AP12" s="7"/>
      <c r="AQ12" s="279"/>
    </row>
    <row r="13">
      <c r="A13" s="3"/>
      <c r="B13" s="7"/>
      <c r="C13" s="273">
        <v>0.125</v>
      </c>
      <c r="D13" s="274"/>
      <c r="L13" s="7"/>
      <c r="M13" s="278"/>
      <c r="N13" s="274"/>
      <c r="V13" s="7"/>
      <c r="W13" s="278"/>
      <c r="X13" s="274"/>
      <c r="AF13" s="7"/>
      <c r="AG13" s="275" t="s">
        <v>361</v>
      </c>
      <c r="AH13" s="182"/>
      <c r="AI13" s="182"/>
      <c r="AJ13" s="182"/>
      <c r="AK13" s="182"/>
      <c r="AL13" s="182"/>
      <c r="AM13" s="182"/>
      <c r="AN13" s="182"/>
      <c r="AO13" s="182"/>
      <c r="AP13" s="7"/>
      <c r="AQ13" s="3"/>
    </row>
    <row r="14">
      <c r="A14" s="3"/>
      <c r="B14" s="7"/>
      <c r="C14" s="182"/>
      <c r="D14" s="182"/>
      <c r="E14" s="182"/>
      <c r="F14" s="182"/>
      <c r="G14" s="182"/>
      <c r="H14" s="182"/>
      <c r="I14" s="182"/>
      <c r="J14" s="182"/>
      <c r="K14" s="182"/>
      <c r="L14" s="7"/>
      <c r="M14" s="177"/>
      <c r="N14" s="182"/>
      <c r="O14" s="182"/>
      <c r="P14" s="182"/>
      <c r="Q14" s="182"/>
      <c r="R14" s="182"/>
      <c r="S14" s="182"/>
      <c r="T14" s="182"/>
      <c r="U14" s="182"/>
      <c r="V14" s="7"/>
      <c r="W14" s="177"/>
      <c r="X14" s="182"/>
      <c r="Y14" s="182"/>
      <c r="Z14" s="182"/>
      <c r="AA14" s="182"/>
      <c r="AB14" s="182"/>
      <c r="AC14" s="182"/>
      <c r="AD14" s="182"/>
      <c r="AE14" s="182"/>
      <c r="AF14" s="7"/>
      <c r="AG14" s="277"/>
      <c r="AH14" s="242"/>
      <c r="AI14" s="242"/>
      <c r="AJ14" s="242"/>
      <c r="AK14" s="242"/>
      <c r="AL14" s="242"/>
      <c r="AM14" s="242"/>
      <c r="AN14" s="242"/>
      <c r="AO14" s="242"/>
      <c r="AP14" s="7"/>
      <c r="AQ14" s="3"/>
    </row>
    <row r="15">
      <c r="A15" s="3"/>
      <c r="B15" s="7"/>
      <c r="C15" s="273">
        <v>0.14583333333333334</v>
      </c>
      <c r="D15" s="274"/>
      <c r="L15" s="7"/>
      <c r="M15" s="278"/>
      <c r="N15" s="274"/>
      <c r="V15" s="7"/>
      <c r="W15" s="278"/>
      <c r="X15" s="274"/>
      <c r="AF15" s="7"/>
      <c r="AG15" s="182"/>
      <c r="AH15" s="182"/>
      <c r="AI15" s="182"/>
      <c r="AJ15" s="182"/>
      <c r="AK15" s="182"/>
      <c r="AL15" s="182"/>
      <c r="AM15" s="182"/>
      <c r="AN15" s="182"/>
      <c r="AO15" s="182"/>
      <c r="AP15" s="7"/>
      <c r="AQ15" s="3"/>
    </row>
    <row r="16">
      <c r="A16" s="47"/>
      <c r="B16" s="7"/>
      <c r="C16" s="182"/>
      <c r="D16" s="182"/>
      <c r="E16" s="182"/>
      <c r="F16" s="182"/>
      <c r="G16" s="182"/>
      <c r="H16" s="182"/>
      <c r="I16" s="182"/>
      <c r="J16" s="182"/>
      <c r="K16" s="182"/>
      <c r="L16" s="7"/>
      <c r="M16" s="177"/>
      <c r="N16" s="182"/>
      <c r="O16" s="182"/>
      <c r="P16" s="182"/>
      <c r="Q16" s="182"/>
      <c r="R16" s="182"/>
      <c r="S16" s="182"/>
      <c r="T16" s="182"/>
      <c r="U16" s="182"/>
      <c r="V16" s="7"/>
      <c r="W16" s="177"/>
      <c r="X16" s="182"/>
      <c r="Y16" s="182"/>
      <c r="Z16" s="182"/>
      <c r="AA16" s="182"/>
      <c r="AB16" s="182"/>
      <c r="AC16" s="182"/>
      <c r="AD16" s="182"/>
      <c r="AE16" s="182"/>
      <c r="AF16" s="7"/>
      <c r="AG16" s="280"/>
      <c r="AH16" s="280"/>
      <c r="AI16" s="280"/>
      <c r="AJ16" s="280"/>
      <c r="AK16" s="280"/>
      <c r="AL16" s="280"/>
      <c r="AM16" s="280"/>
      <c r="AN16" s="280"/>
      <c r="AO16" s="280"/>
      <c r="AP16" s="7"/>
      <c r="AQ16" s="3"/>
    </row>
    <row r="17">
      <c r="A17" s="47"/>
      <c r="B17" s="7"/>
      <c r="C17" s="273">
        <v>0.16666666666666666</v>
      </c>
      <c r="D17" s="274"/>
      <c r="L17" s="7"/>
      <c r="M17" s="278"/>
      <c r="N17" s="274"/>
      <c r="V17" s="7"/>
      <c r="W17" s="278"/>
      <c r="X17" s="274"/>
      <c r="AF17" s="7"/>
      <c r="AG17" s="275" t="s">
        <v>362</v>
      </c>
      <c r="AH17" s="182"/>
      <c r="AI17" s="182"/>
      <c r="AJ17" s="182"/>
      <c r="AK17" s="182"/>
      <c r="AL17" s="182"/>
      <c r="AM17" s="182"/>
      <c r="AN17" s="182"/>
      <c r="AO17" s="182"/>
      <c r="AP17" s="7"/>
      <c r="AQ17" s="3"/>
    </row>
    <row r="18">
      <c r="A18" s="47"/>
      <c r="B18" s="93"/>
      <c r="C18" s="182"/>
      <c r="D18" s="182"/>
      <c r="E18" s="182"/>
      <c r="F18" s="182"/>
      <c r="G18" s="182"/>
      <c r="H18" s="182"/>
      <c r="I18" s="182"/>
      <c r="J18" s="182"/>
      <c r="K18" s="182"/>
      <c r="L18" s="93"/>
      <c r="M18" s="177"/>
      <c r="N18" s="182"/>
      <c r="O18" s="182"/>
      <c r="P18" s="182"/>
      <c r="Q18" s="182"/>
      <c r="R18" s="182"/>
      <c r="S18" s="182"/>
      <c r="T18" s="182"/>
      <c r="U18" s="182"/>
      <c r="V18" s="93"/>
      <c r="W18" s="177"/>
      <c r="X18" s="182"/>
      <c r="Y18" s="182"/>
      <c r="Z18" s="182"/>
      <c r="AA18" s="182"/>
      <c r="AB18" s="182"/>
      <c r="AC18" s="182"/>
      <c r="AD18" s="182"/>
      <c r="AE18" s="182"/>
      <c r="AF18" s="7"/>
      <c r="AG18" s="277"/>
      <c r="AH18" s="242"/>
      <c r="AI18" s="242"/>
      <c r="AJ18" s="242"/>
      <c r="AK18" s="242"/>
      <c r="AL18" s="242"/>
      <c r="AM18" s="242"/>
      <c r="AN18" s="242"/>
      <c r="AO18" s="242"/>
      <c r="AP18" s="7"/>
      <c r="AQ18" s="3"/>
    </row>
    <row r="19">
      <c r="A19" s="49"/>
      <c r="B19" s="51"/>
      <c r="C19" s="273">
        <v>0.1875</v>
      </c>
      <c r="D19" s="274"/>
      <c r="L19" s="51"/>
      <c r="M19" s="278"/>
      <c r="N19" s="274"/>
      <c r="V19" s="51"/>
      <c r="W19" s="278"/>
      <c r="X19" s="274"/>
      <c r="AF19" s="7"/>
      <c r="AG19" s="182"/>
      <c r="AH19" s="182"/>
      <c r="AI19" s="182"/>
      <c r="AJ19" s="182"/>
      <c r="AK19" s="182"/>
      <c r="AL19" s="182"/>
      <c r="AM19" s="182"/>
      <c r="AN19" s="182"/>
      <c r="AO19" s="182"/>
      <c r="AP19" s="7"/>
      <c r="AQ19" s="3"/>
    </row>
    <row r="20">
      <c r="A20" s="49"/>
      <c r="B20" s="51"/>
      <c r="C20" s="182"/>
      <c r="D20" s="182"/>
      <c r="E20" s="182"/>
      <c r="F20" s="182"/>
      <c r="G20" s="182"/>
      <c r="H20" s="182"/>
      <c r="I20" s="182"/>
      <c r="J20" s="182"/>
      <c r="K20" s="182"/>
      <c r="L20" s="51"/>
      <c r="M20" s="177"/>
      <c r="N20" s="182"/>
      <c r="O20" s="182"/>
      <c r="P20" s="182"/>
      <c r="Q20" s="182"/>
      <c r="R20" s="182"/>
      <c r="S20" s="182"/>
      <c r="T20" s="182"/>
      <c r="U20" s="182"/>
      <c r="V20" s="51"/>
      <c r="W20" s="177"/>
      <c r="X20" s="182"/>
      <c r="Y20" s="182"/>
      <c r="Z20" s="182"/>
      <c r="AA20" s="182"/>
      <c r="AB20" s="182"/>
      <c r="AC20" s="182"/>
      <c r="AD20" s="182"/>
      <c r="AE20" s="182"/>
      <c r="AF20" s="93"/>
      <c r="AG20" s="280"/>
      <c r="AH20" s="280"/>
      <c r="AI20" s="280"/>
      <c r="AJ20" s="280"/>
      <c r="AK20" s="280"/>
      <c r="AL20" s="280"/>
      <c r="AM20" s="280"/>
      <c r="AN20" s="280"/>
      <c r="AO20" s="280"/>
      <c r="AP20" s="93"/>
      <c r="AQ20" s="3"/>
    </row>
    <row r="21">
      <c r="A21" s="49"/>
      <c r="B21" s="51"/>
      <c r="C21" s="273">
        <v>0.20833333333333334</v>
      </c>
      <c r="D21" s="274"/>
      <c r="L21" s="51"/>
      <c r="M21" s="278"/>
      <c r="N21" s="274"/>
      <c r="V21" s="51"/>
      <c r="W21" s="278"/>
      <c r="X21" s="274"/>
      <c r="AF21" s="51"/>
      <c r="AG21" s="275" t="s">
        <v>363</v>
      </c>
      <c r="AH21" s="182"/>
      <c r="AI21" s="182"/>
      <c r="AJ21" s="182"/>
      <c r="AK21" s="182"/>
      <c r="AL21" s="182"/>
      <c r="AM21" s="182"/>
      <c r="AN21" s="182"/>
      <c r="AO21" s="182"/>
      <c r="AP21" s="51"/>
      <c r="AQ21" s="3"/>
    </row>
    <row r="22">
      <c r="A22" s="49"/>
      <c r="B22" s="51"/>
      <c r="C22" s="182"/>
      <c r="D22" s="182"/>
      <c r="E22" s="182"/>
      <c r="F22" s="182"/>
      <c r="G22" s="182"/>
      <c r="H22" s="182"/>
      <c r="I22" s="182"/>
      <c r="J22" s="182"/>
      <c r="K22" s="182"/>
      <c r="L22" s="51"/>
      <c r="M22" s="177"/>
      <c r="N22" s="182"/>
      <c r="O22" s="182"/>
      <c r="P22" s="182"/>
      <c r="Q22" s="182"/>
      <c r="R22" s="182"/>
      <c r="S22" s="182"/>
      <c r="T22" s="182"/>
      <c r="U22" s="182"/>
      <c r="V22" s="51"/>
      <c r="W22" s="177"/>
      <c r="X22" s="182"/>
      <c r="Y22" s="182"/>
      <c r="Z22" s="182"/>
      <c r="AA22" s="182"/>
      <c r="AB22" s="182"/>
      <c r="AC22" s="182"/>
      <c r="AD22" s="182"/>
      <c r="AE22" s="182"/>
      <c r="AF22" s="51"/>
      <c r="AG22" s="277"/>
      <c r="AH22" s="242"/>
      <c r="AI22" s="242"/>
      <c r="AJ22" s="242"/>
      <c r="AK22" s="242"/>
      <c r="AL22" s="242"/>
      <c r="AM22" s="242"/>
      <c r="AN22" s="242"/>
      <c r="AO22" s="242"/>
      <c r="AP22" s="51"/>
      <c r="AQ22" s="3"/>
    </row>
    <row r="23">
      <c r="A23" s="49"/>
      <c r="B23" s="51"/>
      <c r="C23" s="273">
        <v>0.22916666666666666</v>
      </c>
      <c r="D23" s="274"/>
      <c r="L23" s="51"/>
      <c r="M23" s="278"/>
      <c r="N23" s="274"/>
      <c r="V23" s="51"/>
      <c r="W23" s="278"/>
      <c r="X23" s="274"/>
      <c r="AF23" s="51"/>
      <c r="AG23" s="182"/>
      <c r="AH23" s="182"/>
      <c r="AI23" s="182"/>
      <c r="AJ23" s="182"/>
      <c r="AK23" s="182"/>
      <c r="AL23" s="182"/>
      <c r="AM23" s="182"/>
      <c r="AN23" s="182"/>
      <c r="AO23" s="182"/>
      <c r="AP23" s="51"/>
      <c r="AQ23" s="3"/>
    </row>
    <row r="24">
      <c r="A24" s="49"/>
      <c r="B24" s="51"/>
      <c r="C24" s="182"/>
      <c r="D24" s="182"/>
      <c r="E24" s="182"/>
      <c r="F24" s="182"/>
      <c r="G24" s="182"/>
      <c r="H24" s="182"/>
      <c r="I24" s="182"/>
      <c r="J24" s="182"/>
      <c r="K24" s="182"/>
      <c r="L24" s="51"/>
      <c r="M24" s="177"/>
      <c r="N24" s="182"/>
      <c r="O24" s="182"/>
      <c r="P24" s="182"/>
      <c r="Q24" s="182"/>
      <c r="R24" s="182"/>
      <c r="S24" s="182"/>
      <c r="T24" s="182"/>
      <c r="U24" s="182"/>
      <c r="V24" s="51"/>
      <c r="W24" s="177"/>
      <c r="X24" s="182"/>
      <c r="Y24" s="182"/>
      <c r="Z24" s="182"/>
      <c r="AA24" s="182"/>
      <c r="AB24" s="182"/>
      <c r="AC24" s="182"/>
      <c r="AD24" s="182"/>
      <c r="AE24" s="182"/>
      <c r="AF24" s="51"/>
      <c r="AG24" s="280"/>
      <c r="AH24" s="280"/>
      <c r="AI24" s="280"/>
      <c r="AJ24" s="280"/>
      <c r="AK24" s="280"/>
      <c r="AL24" s="280"/>
      <c r="AM24" s="280"/>
      <c r="AN24" s="280"/>
      <c r="AO24" s="280"/>
      <c r="AP24" s="51"/>
      <c r="AQ24" s="3"/>
    </row>
    <row r="25">
      <c r="A25" s="49"/>
      <c r="B25" s="51"/>
      <c r="C25" s="273">
        <v>0.25</v>
      </c>
      <c r="D25" s="274"/>
      <c r="L25" s="51"/>
      <c r="M25" s="278"/>
      <c r="N25" s="274"/>
      <c r="V25" s="51"/>
      <c r="W25" s="278"/>
      <c r="X25" s="274"/>
      <c r="AF25" s="51"/>
      <c r="AG25" s="275" t="s">
        <v>26</v>
      </c>
      <c r="AH25" s="182"/>
      <c r="AI25" s="182"/>
      <c r="AJ25" s="182"/>
      <c r="AK25" s="182"/>
      <c r="AL25" s="182"/>
      <c r="AM25" s="182"/>
      <c r="AN25" s="182"/>
      <c r="AO25" s="182"/>
      <c r="AP25" s="51"/>
      <c r="AQ25" s="3"/>
    </row>
    <row r="26">
      <c r="A26" s="49"/>
      <c r="B26" s="51"/>
      <c r="C26" s="182"/>
      <c r="D26" s="182"/>
      <c r="E26" s="182"/>
      <c r="F26" s="182"/>
      <c r="G26" s="182"/>
      <c r="H26" s="182"/>
      <c r="I26" s="182"/>
      <c r="J26" s="182"/>
      <c r="K26" s="182"/>
      <c r="L26" s="51"/>
      <c r="M26" s="177"/>
      <c r="N26" s="182"/>
      <c r="O26" s="182"/>
      <c r="P26" s="182"/>
      <c r="Q26" s="182"/>
      <c r="R26" s="182"/>
      <c r="S26" s="182"/>
      <c r="T26" s="182"/>
      <c r="U26" s="182"/>
      <c r="V26" s="51"/>
      <c r="W26" s="177"/>
      <c r="X26" s="182"/>
      <c r="Y26" s="182"/>
      <c r="Z26" s="182"/>
      <c r="AA26" s="182"/>
      <c r="AB26" s="182"/>
      <c r="AC26" s="182"/>
      <c r="AD26" s="182"/>
      <c r="AE26" s="182"/>
      <c r="AF26" s="51"/>
      <c r="AG26" s="277"/>
      <c r="AH26" s="242"/>
      <c r="AI26" s="242"/>
      <c r="AJ26" s="242"/>
      <c r="AK26" s="242"/>
      <c r="AL26" s="242"/>
      <c r="AM26" s="242"/>
      <c r="AN26" s="242"/>
      <c r="AO26" s="242"/>
      <c r="AP26" s="51"/>
      <c r="AQ26" s="3"/>
    </row>
    <row r="27">
      <c r="A27" s="49"/>
      <c r="B27" s="51"/>
      <c r="C27" s="273">
        <v>0.2708333333333333</v>
      </c>
      <c r="D27" s="274"/>
      <c r="L27" s="51"/>
      <c r="M27" s="278"/>
      <c r="N27" s="274"/>
      <c r="V27" s="51"/>
      <c r="W27" s="278"/>
      <c r="X27" s="274"/>
      <c r="AF27" s="51"/>
      <c r="AG27" s="182"/>
      <c r="AH27" s="182"/>
      <c r="AI27" s="182"/>
      <c r="AJ27" s="182"/>
      <c r="AK27" s="182"/>
      <c r="AL27" s="182"/>
      <c r="AM27" s="182"/>
      <c r="AN27" s="182"/>
      <c r="AO27" s="182"/>
      <c r="AP27" s="51"/>
      <c r="AQ27" s="3"/>
    </row>
    <row r="28">
      <c r="A28" s="3"/>
      <c r="B28" s="7"/>
      <c r="C28" s="182"/>
      <c r="D28" s="182"/>
      <c r="E28" s="182"/>
      <c r="F28" s="182"/>
      <c r="G28" s="182"/>
      <c r="H28" s="182"/>
      <c r="I28" s="182"/>
      <c r="J28" s="182"/>
      <c r="K28" s="182"/>
      <c r="L28" s="7"/>
      <c r="M28" s="177"/>
      <c r="N28" s="182"/>
      <c r="O28" s="182"/>
      <c r="P28" s="182"/>
      <c r="Q28" s="182"/>
      <c r="R28" s="182"/>
      <c r="S28" s="182"/>
      <c r="T28" s="182"/>
      <c r="U28" s="182"/>
      <c r="V28" s="7"/>
      <c r="W28" s="177"/>
      <c r="X28" s="182"/>
      <c r="Y28" s="182"/>
      <c r="Z28" s="182"/>
      <c r="AA28" s="182"/>
      <c r="AB28" s="182"/>
      <c r="AC28" s="182"/>
      <c r="AD28" s="182"/>
      <c r="AE28" s="182"/>
      <c r="AF28" s="51"/>
      <c r="AG28" s="280"/>
      <c r="AH28" s="280"/>
      <c r="AI28" s="280"/>
      <c r="AJ28" s="280"/>
      <c r="AK28" s="280"/>
      <c r="AL28" s="280"/>
      <c r="AM28" s="280"/>
      <c r="AN28" s="280"/>
      <c r="AO28" s="280"/>
      <c r="AP28" s="51"/>
      <c r="AQ28" s="3"/>
    </row>
    <row r="29">
      <c r="A29" s="3"/>
      <c r="B29" s="7"/>
      <c r="C29" s="273">
        <v>0.2916666666666667</v>
      </c>
      <c r="D29" s="274"/>
      <c r="L29" s="7"/>
      <c r="M29" s="278"/>
      <c r="N29" s="274"/>
      <c r="V29" s="7"/>
      <c r="W29" s="278"/>
      <c r="X29" s="274"/>
      <c r="AF29" s="51"/>
      <c r="AG29" s="275" t="s">
        <v>364</v>
      </c>
      <c r="AH29" s="182"/>
      <c r="AI29" s="182"/>
      <c r="AJ29" s="182"/>
      <c r="AK29" s="182"/>
      <c r="AL29" s="182"/>
      <c r="AM29" s="182"/>
      <c r="AN29" s="182"/>
      <c r="AO29" s="182"/>
      <c r="AP29" s="51"/>
      <c r="AQ29" s="3"/>
    </row>
    <row r="30">
      <c r="A30" s="3"/>
      <c r="B30" s="7"/>
      <c r="C30" s="182"/>
      <c r="D30" s="182"/>
      <c r="E30" s="182"/>
      <c r="F30" s="182"/>
      <c r="G30" s="182"/>
      <c r="H30" s="182"/>
      <c r="I30" s="182"/>
      <c r="J30" s="182"/>
      <c r="K30" s="182"/>
      <c r="L30" s="7"/>
      <c r="M30" s="177"/>
      <c r="N30" s="182"/>
      <c r="O30" s="182"/>
      <c r="P30" s="182"/>
      <c r="Q30" s="182"/>
      <c r="R30" s="182"/>
      <c r="S30" s="182"/>
      <c r="T30" s="182"/>
      <c r="U30" s="182"/>
      <c r="V30" s="7"/>
      <c r="W30" s="177"/>
      <c r="X30" s="182"/>
      <c r="Y30" s="182"/>
      <c r="Z30" s="182"/>
      <c r="AA30" s="182"/>
      <c r="AB30" s="182"/>
      <c r="AC30" s="182"/>
      <c r="AD30" s="182"/>
      <c r="AE30" s="182"/>
      <c r="AF30" s="7"/>
      <c r="AG30" s="277"/>
      <c r="AH30" s="242"/>
      <c r="AI30" s="242"/>
      <c r="AJ30" s="242"/>
      <c r="AK30" s="242"/>
      <c r="AL30" s="242"/>
      <c r="AM30" s="242"/>
      <c r="AN30" s="242"/>
      <c r="AO30" s="242"/>
      <c r="AP30" s="7"/>
      <c r="AQ30" s="3"/>
    </row>
    <row r="31">
      <c r="A31" s="3"/>
      <c r="B31" s="7"/>
      <c r="C31" s="273">
        <v>0.3125</v>
      </c>
      <c r="D31" s="274"/>
      <c r="L31" s="7"/>
      <c r="M31" s="278"/>
      <c r="N31" s="274"/>
      <c r="V31" s="7"/>
      <c r="W31" s="278"/>
      <c r="X31" s="274"/>
      <c r="AF31" s="7"/>
      <c r="AG31" s="182"/>
      <c r="AH31" s="182"/>
      <c r="AI31" s="182"/>
      <c r="AJ31" s="182"/>
      <c r="AK31" s="182"/>
      <c r="AL31" s="182"/>
      <c r="AM31" s="182"/>
      <c r="AN31" s="182"/>
      <c r="AO31" s="182"/>
      <c r="AP31" s="7"/>
      <c r="AQ31" s="3"/>
    </row>
    <row r="32">
      <c r="A32" s="3"/>
      <c r="B32" s="7"/>
      <c r="C32" s="182"/>
      <c r="D32" s="182"/>
      <c r="E32" s="182"/>
      <c r="F32" s="182"/>
      <c r="G32" s="182"/>
      <c r="H32" s="182"/>
      <c r="I32" s="182"/>
      <c r="J32" s="182"/>
      <c r="K32" s="182"/>
      <c r="L32" s="7"/>
      <c r="M32" s="177"/>
      <c r="N32" s="182"/>
      <c r="O32" s="182"/>
      <c r="P32" s="182"/>
      <c r="Q32" s="182"/>
      <c r="R32" s="182"/>
      <c r="S32" s="182"/>
      <c r="T32" s="182"/>
      <c r="U32" s="182"/>
      <c r="V32" s="7"/>
      <c r="W32" s="177"/>
      <c r="X32" s="182"/>
      <c r="Y32" s="182"/>
      <c r="Z32" s="182"/>
      <c r="AA32" s="182"/>
      <c r="AB32" s="182"/>
      <c r="AC32" s="182"/>
      <c r="AD32" s="182"/>
      <c r="AE32" s="182"/>
      <c r="AF32" s="7"/>
      <c r="AG32" s="280"/>
      <c r="AH32" s="280"/>
      <c r="AI32" s="280"/>
      <c r="AJ32" s="280"/>
      <c r="AK32" s="280"/>
      <c r="AL32" s="280"/>
      <c r="AM32" s="280"/>
      <c r="AN32" s="280"/>
      <c r="AO32" s="280"/>
      <c r="AP32" s="7"/>
      <c r="AQ32" s="3"/>
    </row>
    <row r="33">
      <c r="A33" s="3"/>
      <c r="B33" s="7"/>
      <c r="C33" s="273">
        <v>0.3333333333333333</v>
      </c>
      <c r="D33" s="274"/>
      <c r="L33" s="7"/>
      <c r="M33" s="278"/>
      <c r="N33" s="274"/>
      <c r="V33" s="7"/>
      <c r="W33" s="278"/>
      <c r="X33" s="274"/>
      <c r="AF33" s="7"/>
      <c r="AG33" s="275" t="s">
        <v>365</v>
      </c>
      <c r="AH33" s="182"/>
      <c r="AI33" s="182"/>
      <c r="AJ33" s="182"/>
      <c r="AK33" s="182"/>
      <c r="AL33" s="182"/>
      <c r="AM33" s="182"/>
      <c r="AN33" s="182"/>
      <c r="AO33" s="182"/>
      <c r="AP33" s="7"/>
      <c r="AQ33" s="3"/>
    </row>
    <row r="34">
      <c r="A34" s="3"/>
      <c r="B34" s="7"/>
      <c r="C34" s="182"/>
      <c r="D34" s="182"/>
      <c r="E34" s="182"/>
      <c r="F34" s="182"/>
      <c r="G34" s="182"/>
      <c r="H34" s="182"/>
      <c r="I34" s="182"/>
      <c r="J34" s="182"/>
      <c r="K34" s="182"/>
      <c r="L34" s="7"/>
      <c r="M34" s="177"/>
      <c r="N34" s="182"/>
      <c r="O34" s="182"/>
      <c r="P34" s="182"/>
      <c r="Q34" s="182"/>
      <c r="R34" s="182"/>
      <c r="S34" s="182"/>
      <c r="T34" s="182"/>
      <c r="U34" s="182"/>
      <c r="V34" s="7"/>
      <c r="W34" s="177"/>
      <c r="X34" s="182"/>
      <c r="Y34" s="182"/>
      <c r="Z34" s="182"/>
      <c r="AA34" s="182"/>
      <c r="AB34" s="182"/>
      <c r="AC34" s="182"/>
      <c r="AD34" s="182"/>
      <c r="AE34" s="182"/>
      <c r="AF34" s="7"/>
      <c r="AG34" s="277"/>
      <c r="AH34" s="242"/>
      <c r="AI34" s="242"/>
      <c r="AJ34" s="242"/>
      <c r="AK34" s="242"/>
      <c r="AL34" s="242"/>
      <c r="AM34" s="242"/>
      <c r="AN34" s="242"/>
      <c r="AO34" s="242"/>
      <c r="AP34" s="7"/>
      <c r="AQ34" s="3"/>
    </row>
    <row r="35">
      <c r="A35" s="3"/>
      <c r="B35" s="7"/>
      <c r="C35" s="273">
        <v>0.3541666666666667</v>
      </c>
      <c r="D35" s="274"/>
      <c r="L35" s="7"/>
      <c r="M35" s="278"/>
      <c r="N35" s="274"/>
      <c r="V35" s="7"/>
      <c r="W35" s="278"/>
      <c r="X35" s="274"/>
      <c r="AF35" s="7"/>
      <c r="AG35" s="182"/>
      <c r="AH35" s="182"/>
      <c r="AI35" s="182"/>
      <c r="AJ35" s="182"/>
      <c r="AK35" s="182"/>
      <c r="AL35" s="182"/>
      <c r="AM35" s="182"/>
      <c r="AN35" s="182"/>
      <c r="AO35" s="182"/>
      <c r="AP35" s="7"/>
      <c r="AQ35" s="3"/>
    </row>
    <row r="36">
      <c r="A36" s="3"/>
      <c r="B36" s="7"/>
      <c r="C36" s="182"/>
      <c r="D36" s="182"/>
      <c r="E36" s="182"/>
      <c r="F36" s="182"/>
      <c r="G36" s="182"/>
      <c r="H36" s="182"/>
      <c r="I36" s="182"/>
      <c r="J36" s="182"/>
      <c r="K36" s="182"/>
      <c r="L36" s="7"/>
      <c r="M36" s="177"/>
      <c r="N36" s="182"/>
      <c r="O36" s="182"/>
      <c r="P36" s="182"/>
      <c r="Q36" s="182"/>
      <c r="R36" s="182"/>
      <c r="S36" s="182"/>
      <c r="T36" s="182"/>
      <c r="U36" s="182"/>
      <c r="V36" s="7"/>
      <c r="W36" s="177"/>
      <c r="X36" s="182"/>
      <c r="Y36" s="182"/>
      <c r="Z36" s="182"/>
      <c r="AA36" s="182"/>
      <c r="AB36" s="182"/>
      <c r="AC36" s="182"/>
      <c r="AD36" s="182"/>
      <c r="AE36" s="182"/>
      <c r="AF36" s="7"/>
      <c r="AG36" s="280"/>
      <c r="AH36" s="280"/>
      <c r="AI36" s="280"/>
      <c r="AJ36" s="280"/>
      <c r="AK36" s="280"/>
      <c r="AL36" s="280"/>
      <c r="AM36" s="280"/>
      <c r="AN36" s="280"/>
      <c r="AO36" s="280"/>
      <c r="AP36" s="7"/>
      <c r="AQ36" s="3"/>
    </row>
    <row r="37">
      <c r="A37" s="3"/>
      <c r="B37" s="7"/>
      <c r="C37" s="273">
        <v>0.375</v>
      </c>
      <c r="D37" s="274"/>
      <c r="L37" s="7"/>
      <c r="M37" s="278"/>
      <c r="N37" s="274"/>
      <c r="V37" s="7"/>
      <c r="W37" s="278"/>
      <c r="X37" s="274"/>
      <c r="AF37" s="7"/>
      <c r="AG37" s="275" t="s">
        <v>366</v>
      </c>
      <c r="AH37" s="182"/>
      <c r="AI37" s="182"/>
      <c r="AJ37" s="182"/>
      <c r="AK37" s="182"/>
      <c r="AL37" s="182"/>
      <c r="AM37" s="182"/>
      <c r="AN37" s="182"/>
      <c r="AO37" s="182"/>
      <c r="AP37" s="7"/>
      <c r="AQ37" s="3"/>
    </row>
    <row r="38">
      <c r="A38" s="3"/>
      <c r="B38" s="7"/>
      <c r="C38" s="182"/>
      <c r="D38" s="182"/>
      <c r="E38" s="182"/>
      <c r="F38" s="182"/>
      <c r="G38" s="182"/>
      <c r="H38" s="182"/>
      <c r="I38" s="182"/>
      <c r="J38" s="182"/>
      <c r="K38" s="182"/>
      <c r="L38" s="7"/>
      <c r="M38" s="177"/>
      <c r="N38" s="182"/>
      <c r="O38" s="182"/>
      <c r="P38" s="182"/>
      <c r="Q38" s="182"/>
      <c r="R38" s="182"/>
      <c r="S38" s="182"/>
      <c r="T38" s="182"/>
      <c r="U38" s="182"/>
      <c r="V38" s="7"/>
      <c r="W38" s="177"/>
      <c r="X38" s="182"/>
      <c r="Y38" s="182"/>
      <c r="Z38" s="182"/>
      <c r="AA38" s="182"/>
      <c r="AB38" s="182"/>
      <c r="AC38" s="182"/>
      <c r="AD38" s="182"/>
      <c r="AE38" s="182"/>
      <c r="AF38" s="7"/>
      <c r="AG38" s="277"/>
      <c r="AH38" s="242"/>
      <c r="AI38" s="242"/>
      <c r="AJ38" s="242"/>
      <c r="AK38" s="242"/>
      <c r="AL38" s="242"/>
      <c r="AM38" s="242"/>
      <c r="AN38" s="242"/>
      <c r="AO38" s="242"/>
      <c r="AP38" s="7"/>
      <c r="AQ38" s="3"/>
    </row>
    <row r="39">
      <c r="A39" s="3"/>
      <c r="B39" s="7"/>
      <c r="C39" s="273">
        <v>0.3958333333333333</v>
      </c>
      <c r="D39" s="274"/>
      <c r="L39" s="7"/>
      <c r="M39" s="278"/>
      <c r="N39" s="274"/>
      <c r="V39" s="7"/>
      <c r="W39" s="278"/>
      <c r="X39" s="274"/>
      <c r="AF39" s="7"/>
      <c r="AG39" s="182"/>
      <c r="AH39" s="182"/>
      <c r="AI39" s="182"/>
      <c r="AJ39" s="182"/>
      <c r="AK39" s="182"/>
      <c r="AL39" s="182"/>
      <c r="AM39" s="182"/>
      <c r="AN39" s="182"/>
      <c r="AO39" s="182"/>
      <c r="AP39" s="7"/>
      <c r="AQ39" s="3"/>
    </row>
    <row r="40">
      <c r="A40" s="3"/>
      <c r="B40" s="7"/>
      <c r="C40" s="182"/>
      <c r="D40" s="182"/>
      <c r="E40" s="182"/>
      <c r="F40" s="182"/>
      <c r="G40" s="182"/>
      <c r="H40" s="182"/>
      <c r="I40" s="182"/>
      <c r="J40" s="182"/>
      <c r="K40" s="182"/>
      <c r="L40" s="7"/>
      <c r="M40" s="177"/>
      <c r="N40" s="182"/>
      <c r="O40" s="182"/>
      <c r="P40" s="182"/>
      <c r="Q40" s="182"/>
      <c r="R40" s="182"/>
      <c r="S40" s="182"/>
      <c r="T40" s="182"/>
      <c r="U40" s="182"/>
      <c r="V40" s="7"/>
      <c r="W40" s="177"/>
      <c r="X40" s="182"/>
      <c r="Y40" s="182"/>
      <c r="Z40" s="182"/>
      <c r="AA40" s="182"/>
      <c r="AB40" s="182"/>
      <c r="AC40" s="182"/>
      <c r="AD40" s="182"/>
      <c r="AE40" s="182"/>
      <c r="AF40" s="7"/>
      <c r="AG40" s="7"/>
      <c r="AH40" s="7"/>
      <c r="AI40" s="7"/>
      <c r="AJ40" s="7"/>
      <c r="AK40" s="7"/>
      <c r="AL40" s="7"/>
      <c r="AM40" s="7"/>
      <c r="AN40" s="7"/>
      <c r="AO40" s="7"/>
      <c r="AP40" s="7"/>
      <c r="AQ40" s="3"/>
    </row>
    <row r="41">
      <c r="A41" s="3"/>
      <c r="B41" s="7"/>
      <c r="C41" s="273">
        <v>0.4166666666666667</v>
      </c>
      <c r="D41" s="274"/>
      <c r="L41" s="7"/>
      <c r="M41" s="278"/>
      <c r="N41" s="274"/>
      <c r="V41" s="7"/>
      <c r="W41" s="278"/>
      <c r="X41" s="274"/>
      <c r="AF41" s="7"/>
      <c r="AG41" s="7"/>
      <c r="AH41" s="7"/>
      <c r="AI41" s="7"/>
      <c r="AJ41" s="7"/>
      <c r="AK41" s="7"/>
      <c r="AL41" s="7"/>
      <c r="AM41" s="7"/>
      <c r="AN41" s="7"/>
      <c r="AO41" s="7"/>
      <c r="AP41" s="7"/>
      <c r="AQ41" s="3"/>
    </row>
    <row r="42">
      <c r="A42" s="3"/>
      <c r="B42" s="7"/>
      <c r="C42" s="182"/>
      <c r="D42" s="182"/>
      <c r="E42" s="182"/>
      <c r="F42" s="182"/>
      <c r="G42" s="182"/>
      <c r="H42" s="182"/>
      <c r="I42" s="182"/>
      <c r="J42" s="182"/>
      <c r="K42" s="182"/>
      <c r="L42" s="7"/>
      <c r="M42" s="177"/>
      <c r="N42" s="182"/>
      <c r="O42" s="182"/>
      <c r="P42" s="182"/>
      <c r="Q42" s="182"/>
      <c r="R42" s="182"/>
      <c r="S42" s="182"/>
      <c r="T42" s="182"/>
      <c r="U42" s="182"/>
      <c r="V42" s="7"/>
      <c r="W42" s="177"/>
      <c r="X42" s="182"/>
      <c r="Y42" s="182"/>
      <c r="Z42" s="182"/>
      <c r="AA42" s="182"/>
      <c r="AB42" s="182"/>
      <c r="AC42" s="182"/>
      <c r="AD42" s="182"/>
      <c r="AE42" s="182"/>
      <c r="AF42" s="7"/>
      <c r="AG42" s="7"/>
      <c r="AH42" s="7"/>
      <c r="AI42" s="7"/>
      <c r="AJ42" s="7"/>
      <c r="AK42" s="7"/>
      <c r="AL42" s="7"/>
      <c r="AM42" s="7"/>
      <c r="AN42" s="7"/>
      <c r="AO42" s="7"/>
      <c r="AP42" s="7"/>
      <c r="AQ42" s="3"/>
    </row>
    <row r="43">
      <c r="A43" s="3"/>
      <c r="B43" s="7"/>
      <c r="C43" s="273">
        <v>0.4375</v>
      </c>
      <c r="D43" s="274"/>
      <c r="L43" s="7"/>
      <c r="M43" s="278"/>
      <c r="N43" s="274"/>
      <c r="V43" s="7"/>
      <c r="W43" s="278"/>
      <c r="X43" s="274"/>
      <c r="AF43" s="7"/>
      <c r="AG43" s="7"/>
      <c r="AH43" s="7"/>
      <c r="AI43" s="7"/>
      <c r="AJ43" s="7"/>
      <c r="AK43" s="7"/>
      <c r="AL43" s="7"/>
      <c r="AM43" s="7"/>
      <c r="AN43" s="7"/>
      <c r="AO43" s="7"/>
      <c r="AP43" s="7"/>
      <c r="AQ43" s="3"/>
    </row>
    <row r="44">
      <c r="A44" s="3"/>
      <c r="B44" s="7"/>
      <c r="C44" s="182"/>
      <c r="D44" s="182"/>
      <c r="E44" s="182"/>
      <c r="F44" s="182"/>
      <c r="G44" s="182"/>
      <c r="H44" s="182"/>
      <c r="I44" s="182"/>
      <c r="J44" s="182"/>
      <c r="K44" s="182"/>
      <c r="L44" s="7"/>
      <c r="M44" s="177"/>
      <c r="N44" s="182"/>
      <c r="O44" s="182"/>
      <c r="P44" s="182"/>
      <c r="Q44" s="182"/>
      <c r="R44" s="182"/>
      <c r="S44" s="182"/>
      <c r="T44" s="182"/>
      <c r="U44" s="182"/>
      <c r="V44" s="7"/>
      <c r="W44" s="177"/>
      <c r="X44" s="182"/>
      <c r="Y44" s="182"/>
      <c r="Z44" s="182"/>
      <c r="AA44" s="182"/>
      <c r="AB44" s="182"/>
      <c r="AC44" s="182"/>
      <c r="AD44" s="182"/>
      <c r="AE44" s="182"/>
      <c r="AF44" s="7"/>
      <c r="AG44" s="7"/>
      <c r="AH44" s="7"/>
      <c r="AI44" s="7"/>
      <c r="AJ44" s="7"/>
      <c r="AK44" s="7"/>
      <c r="AL44" s="7"/>
      <c r="AM44" s="7"/>
      <c r="AN44" s="7"/>
      <c r="AO44" s="7"/>
      <c r="AP44" s="7"/>
      <c r="AQ44" s="3"/>
    </row>
    <row r="45">
      <c r="A45" s="3"/>
      <c r="B45" s="7"/>
      <c r="C45" s="273">
        <v>0.4583333333333333</v>
      </c>
      <c r="D45" s="274"/>
      <c r="L45" s="7"/>
      <c r="M45" s="278"/>
      <c r="N45" s="274"/>
      <c r="V45" s="7"/>
      <c r="W45" s="278"/>
      <c r="X45" s="274"/>
      <c r="AF45" s="7"/>
      <c r="AG45" s="7"/>
      <c r="AH45" s="7"/>
      <c r="AI45" s="7"/>
      <c r="AJ45" s="7"/>
      <c r="AK45" s="7"/>
      <c r="AL45" s="7"/>
      <c r="AM45" s="7"/>
      <c r="AN45" s="7"/>
      <c r="AO45" s="7"/>
      <c r="AP45" s="7"/>
      <c r="AQ45" s="3"/>
    </row>
    <row r="46">
      <c r="A46" s="3"/>
      <c r="B46" s="7"/>
      <c r="C46" s="182"/>
      <c r="D46" s="182"/>
      <c r="E46" s="182"/>
      <c r="F46" s="182"/>
      <c r="G46" s="182"/>
      <c r="H46" s="182"/>
      <c r="I46" s="182"/>
      <c r="J46" s="182"/>
      <c r="K46" s="182"/>
      <c r="L46" s="7"/>
      <c r="M46" s="177"/>
      <c r="N46" s="182"/>
      <c r="O46" s="182"/>
      <c r="P46" s="182"/>
      <c r="Q46" s="182"/>
      <c r="R46" s="182"/>
      <c r="S46" s="182"/>
      <c r="T46" s="182"/>
      <c r="U46" s="182"/>
      <c r="V46" s="7"/>
      <c r="W46" s="177"/>
      <c r="X46" s="182"/>
      <c r="Y46" s="182"/>
      <c r="Z46" s="182"/>
      <c r="AA46" s="182"/>
      <c r="AB46" s="182"/>
      <c r="AC46" s="182"/>
      <c r="AD46" s="182"/>
      <c r="AE46" s="182"/>
      <c r="AF46" s="7"/>
      <c r="AG46" s="7"/>
      <c r="AH46" s="7"/>
      <c r="AI46" s="7"/>
      <c r="AJ46" s="7"/>
      <c r="AK46" s="7"/>
      <c r="AL46" s="7"/>
      <c r="AM46" s="7"/>
      <c r="AN46" s="7"/>
      <c r="AO46" s="7"/>
      <c r="AP46" s="7"/>
      <c r="AQ46" s="3"/>
    </row>
    <row r="47">
      <c r="A47" s="3"/>
      <c r="B47" s="7"/>
      <c r="C47" s="273">
        <v>0.4791666666666667</v>
      </c>
      <c r="D47" s="274"/>
      <c r="L47" s="7"/>
      <c r="M47" s="278"/>
      <c r="N47" s="274"/>
      <c r="V47" s="7"/>
      <c r="W47" s="278"/>
      <c r="X47" s="274"/>
      <c r="AF47" s="7"/>
      <c r="AG47" s="7"/>
      <c r="AH47" s="7"/>
      <c r="AI47" s="7"/>
      <c r="AJ47" s="7"/>
      <c r="AK47" s="7"/>
      <c r="AL47" s="7"/>
      <c r="AM47" s="7"/>
      <c r="AN47" s="7"/>
      <c r="AO47" s="7"/>
      <c r="AP47" s="7"/>
      <c r="AQ47" s="3"/>
    </row>
    <row r="48">
      <c r="A48" s="3"/>
      <c r="B48" s="7"/>
      <c r="C48" s="182"/>
      <c r="D48" s="182"/>
      <c r="E48" s="182"/>
      <c r="F48" s="182"/>
      <c r="G48" s="182"/>
      <c r="H48" s="182"/>
      <c r="I48" s="182"/>
      <c r="J48" s="182"/>
      <c r="K48" s="182"/>
      <c r="L48" s="7"/>
      <c r="M48" s="177"/>
      <c r="N48" s="182"/>
      <c r="O48" s="182"/>
      <c r="P48" s="182"/>
      <c r="Q48" s="182"/>
      <c r="R48" s="182"/>
      <c r="S48" s="182"/>
      <c r="T48" s="182"/>
      <c r="U48" s="182"/>
      <c r="V48" s="7"/>
      <c r="W48" s="177"/>
      <c r="X48" s="182"/>
      <c r="Y48" s="182"/>
      <c r="Z48" s="182"/>
      <c r="AA48" s="182"/>
      <c r="AB48" s="182"/>
      <c r="AC48" s="182"/>
      <c r="AD48" s="182"/>
      <c r="AE48" s="182"/>
      <c r="AF48" s="7"/>
      <c r="AG48" s="7"/>
      <c r="AH48" s="7"/>
      <c r="AI48" s="7"/>
      <c r="AJ48" s="7"/>
      <c r="AK48" s="7"/>
      <c r="AL48" s="7"/>
      <c r="AM48" s="7"/>
      <c r="AN48" s="7"/>
      <c r="AO48" s="7"/>
      <c r="AP48" s="7"/>
      <c r="AQ48" s="3"/>
    </row>
    <row r="49">
      <c r="A49" s="3"/>
      <c r="B49" s="7"/>
      <c r="C49" s="273">
        <v>0.5</v>
      </c>
      <c r="D49" s="274"/>
      <c r="L49" s="7"/>
      <c r="M49" s="278"/>
      <c r="N49" s="274"/>
      <c r="V49" s="7"/>
      <c r="W49" s="278"/>
      <c r="X49" s="274"/>
      <c r="AF49" s="7"/>
      <c r="AG49" s="7"/>
      <c r="AH49" s="7"/>
      <c r="AI49" s="7"/>
      <c r="AJ49" s="7"/>
      <c r="AK49" s="7"/>
      <c r="AL49" s="7"/>
      <c r="AM49" s="7"/>
      <c r="AN49" s="7"/>
      <c r="AO49" s="7"/>
      <c r="AP49" s="7"/>
      <c r="AQ49" s="3"/>
    </row>
    <row r="50">
      <c r="A50" s="3"/>
      <c r="B50" s="7"/>
      <c r="C50" s="182"/>
      <c r="D50" s="182"/>
      <c r="E50" s="182"/>
      <c r="F50" s="182"/>
      <c r="G50" s="182"/>
      <c r="H50" s="182"/>
      <c r="I50" s="182"/>
      <c r="J50" s="182"/>
      <c r="K50" s="182"/>
      <c r="L50" s="7"/>
      <c r="M50" s="177"/>
      <c r="N50" s="182"/>
      <c r="O50" s="182"/>
      <c r="P50" s="182"/>
      <c r="Q50" s="182"/>
      <c r="R50" s="182"/>
      <c r="S50" s="182"/>
      <c r="T50" s="182"/>
      <c r="U50" s="182"/>
      <c r="V50" s="7"/>
      <c r="W50" s="177"/>
      <c r="X50" s="182"/>
      <c r="Y50" s="182"/>
      <c r="Z50" s="182"/>
      <c r="AA50" s="182"/>
      <c r="AB50" s="182"/>
      <c r="AC50" s="182"/>
      <c r="AD50" s="182"/>
      <c r="AE50" s="182"/>
      <c r="AF50" s="7"/>
      <c r="AG50" s="7"/>
      <c r="AH50" s="7"/>
      <c r="AI50" s="7"/>
      <c r="AJ50" s="7"/>
      <c r="AK50" s="7"/>
      <c r="AL50" s="7"/>
      <c r="AM50" s="7"/>
      <c r="AN50" s="7"/>
      <c r="AO50" s="7"/>
      <c r="AP50" s="7"/>
      <c r="AQ50" s="3"/>
    </row>
    <row r="51">
      <c r="A51" s="3"/>
      <c r="B51" s="7"/>
      <c r="C51" s="273">
        <v>0.5208333333333334</v>
      </c>
      <c r="D51" s="274"/>
      <c r="L51" s="7"/>
      <c r="M51" s="278"/>
      <c r="N51" s="274"/>
      <c r="V51" s="7"/>
      <c r="W51" s="278"/>
      <c r="X51" s="274"/>
      <c r="AF51" s="7"/>
      <c r="AG51" s="7"/>
      <c r="AH51" s="7"/>
      <c r="AI51" s="7"/>
      <c r="AJ51" s="7"/>
      <c r="AK51" s="7"/>
      <c r="AL51" s="7"/>
      <c r="AM51" s="7"/>
      <c r="AN51" s="7"/>
      <c r="AO51" s="7"/>
      <c r="AP51" s="7"/>
      <c r="AQ51" s="3"/>
    </row>
    <row r="52">
      <c r="A52" s="3"/>
      <c r="B52" s="7"/>
      <c r="C52" s="182"/>
      <c r="D52" s="182"/>
      <c r="E52" s="182"/>
      <c r="F52" s="182"/>
      <c r="G52" s="182"/>
      <c r="H52" s="182"/>
      <c r="I52" s="182"/>
      <c r="J52" s="182"/>
      <c r="K52" s="182"/>
      <c r="L52" s="7"/>
      <c r="M52" s="177"/>
      <c r="N52" s="182"/>
      <c r="O52" s="182"/>
      <c r="P52" s="182"/>
      <c r="Q52" s="182"/>
      <c r="R52" s="182"/>
      <c r="S52" s="182"/>
      <c r="T52" s="182"/>
      <c r="U52" s="182"/>
      <c r="V52" s="7"/>
      <c r="W52" s="177"/>
      <c r="X52" s="182"/>
      <c r="Y52" s="182"/>
      <c r="Z52" s="182"/>
      <c r="AA52" s="182"/>
      <c r="AB52" s="182"/>
      <c r="AC52" s="182"/>
      <c r="AD52" s="182"/>
      <c r="AE52" s="182"/>
      <c r="AF52" s="7"/>
      <c r="AG52" s="7"/>
      <c r="AH52" s="7"/>
      <c r="AI52" s="7"/>
      <c r="AJ52" s="7"/>
      <c r="AK52" s="7"/>
      <c r="AL52" s="7"/>
      <c r="AM52" s="7"/>
      <c r="AN52" s="7"/>
      <c r="AO52" s="7"/>
      <c r="AP52" s="7"/>
      <c r="AQ52" s="3"/>
    </row>
    <row r="53">
      <c r="A53" s="3"/>
      <c r="B53" s="7"/>
      <c r="C53" s="273">
        <v>0.5416666666666666</v>
      </c>
      <c r="D53" s="274"/>
      <c r="L53" s="7"/>
      <c r="M53" s="278"/>
      <c r="N53" s="274"/>
      <c r="V53" s="7"/>
      <c r="W53" s="278"/>
      <c r="X53" s="274"/>
      <c r="AF53" s="7"/>
      <c r="AG53" s="7"/>
      <c r="AH53" s="7"/>
      <c r="AI53" s="7"/>
      <c r="AJ53" s="7"/>
      <c r="AK53" s="7"/>
      <c r="AL53" s="7"/>
      <c r="AM53" s="7"/>
      <c r="AN53" s="7"/>
      <c r="AO53" s="7"/>
      <c r="AP53" s="7"/>
      <c r="AQ53" s="3"/>
    </row>
    <row r="54">
      <c r="A54" s="3"/>
      <c r="B54" s="7"/>
      <c r="D54" s="182"/>
      <c r="E54" s="182"/>
      <c r="F54" s="182"/>
      <c r="G54" s="182"/>
      <c r="H54" s="182"/>
      <c r="I54" s="182"/>
      <c r="J54" s="182"/>
      <c r="K54" s="182"/>
      <c r="L54" s="7"/>
      <c r="M54" s="177"/>
      <c r="N54" s="182"/>
      <c r="O54" s="182"/>
      <c r="P54" s="182"/>
      <c r="Q54" s="182"/>
      <c r="R54" s="182"/>
      <c r="S54" s="182"/>
      <c r="T54" s="182"/>
      <c r="U54" s="182"/>
      <c r="V54" s="7"/>
      <c r="W54" s="177"/>
      <c r="X54" s="182"/>
      <c r="Y54" s="182"/>
      <c r="Z54" s="182"/>
      <c r="AA54" s="182"/>
      <c r="AB54" s="182"/>
      <c r="AC54" s="182"/>
      <c r="AD54" s="182"/>
      <c r="AE54" s="182"/>
      <c r="AF54" s="7"/>
      <c r="AG54" s="7"/>
      <c r="AH54" s="7"/>
      <c r="AI54" s="7"/>
      <c r="AJ54" s="7"/>
      <c r="AK54" s="7"/>
      <c r="AL54" s="7"/>
      <c r="AM54" s="7"/>
      <c r="AN54" s="7"/>
      <c r="AO54" s="7"/>
      <c r="AP54" s="7"/>
      <c r="AQ54" s="3"/>
    </row>
    <row r="55">
      <c r="A55" s="3"/>
      <c r="B55" s="7"/>
      <c r="C55" s="273">
        <v>0.5625</v>
      </c>
      <c r="D55" s="274"/>
      <c r="L55" s="7"/>
      <c r="M55" s="278"/>
      <c r="N55" s="274"/>
      <c r="V55" s="7"/>
      <c r="W55" s="278"/>
      <c r="X55" s="274"/>
      <c r="AF55" s="7"/>
      <c r="AG55" s="7"/>
      <c r="AH55" s="7"/>
      <c r="AI55" s="7"/>
      <c r="AJ55" s="7"/>
      <c r="AK55" s="7"/>
      <c r="AL55" s="7"/>
      <c r="AM55" s="7"/>
      <c r="AN55" s="7"/>
      <c r="AO55" s="7"/>
      <c r="AP55" s="7"/>
      <c r="AQ55" s="3"/>
    </row>
    <row r="56">
      <c r="A56" s="3"/>
      <c r="B56" s="7"/>
      <c r="D56" s="182"/>
      <c r="E56" s="182"/>
      <c r="F56" s="182"/>
      <c r="G56" s="182"/>
      <c r="H56" s="182"/>
      <c r="I56" s="182"/>
      <c r="J56" s="182"/>
      <c r="K56" s="182"/>
      <c r="L56" s="7"/>
      <c r="M56" s="177"/>
      <c r="N56" s="182"/>
      <c r="O56" s="182"/>
      <c r="P56" s="182"/>
      <c r="Q56" s="182"/>
      <c r="R56" s="182"/>
      <c r="S56" s="182"/>
      <c r="T56" s="182"/>
      <c r="U56" s="182"/>
      <c r="V56" s="7"/>
      <c r="W56" s="177"/>
      <c r="X56" s="182"/>
      <c r="Y56" s="182"/>
      <c r="Z56" s="182"/>
      <c r="AA56" s="182"/>
      <c r="AB56" s="182"/>
      <c r="AC56" s="182"/>
      <c r="AD56" s="182"/>
      <c r="AE56" s="182"/>
      <c r="AF56" s="7"/>
      <c r="AG56" s="7"/>
      <c r="AH56" s="7"/>
      <c r="AI56" s="7"/>
      <c r="AJ56" s="7"/>
      <c r="AK56" s="7"/>
      <c r="AL56" s="7"/>
      <c r="AM56" s="7"/>
      <c r="AN56" s="7"/>
      <c r="AO56" s="7"/>
      <c r="AP56" s="7"/>
      <c r="AQ56" s="3"/>
    </row>
    <row r="57">
      <c r="A57" s="3"/>
      <c r="B57" s="7"/>
      <c r="C57" s="273">
        <v>0.5833333333333334</v>
      </c>
      <c r="D57" s="274"/>
      <c r="L57" s="7"/>
      <c r="M57" s="278"/>
      <c r="N57" s="274"/>
      <c r="V57" s="7"/>
      <c r="W57" s="278"/>
      <c r="X57" s="274"/>
      <c r="AF57" s="7"/>
      <c r="AG57" s="7"/>
      <c r="AH57" s="7"/>
      <c r="AI57" s="7"/>
      <c r="AJ57" s="7"/>
      <c r="AK57" s="7"/>
      <c r="AL57" s="7"/>
      <c r="AM57" s="7"/>
      <c r="AN57" s="7"/>
      <c r="AO57" s="7"/>
      <c r="AP57" s="7"/>
      <c r="AQ57" s="3"/>
    </row>
    <row r="58">
      <c r="A58" s="3"/>
      <c r="B58" s="7"/>
      <c r="D58" s="182"/>
      <c r="E58" s="182"/>
      <c r="F58" s="182"/>
      <c r="G58" s="182"/>
      <c r="H58" s="182"/>
      <c r="I58" s="182"/>
      <c r="J58" s="182"/>
      <c r="K58" s="182"/>
      <c r="L58" s="7"/>
      <c r="M58" s="177"/>
      <c r="N58" s="182"/>
      <c r="O58" s="182"/>
      <c r="P58" s="182"/>
      <c r="Q58" s="182"/>
      <c r="R58" s="182"/>
      <c r="S58" s="182"/>
      <c r="T58" s="182"/>
      <c r="U58" s="182"/>
      <c r="V58" s="7"/>
      <c r="W58" s="177"/>
      <c r="X58" s="182"/>
      <c r="Y58" s="182"/>
      <c r="Z58" s="182"/>
      <c r="AA58" s="182"/>
      <c r="AB58" s="182"/>
      <c r="AC58" s="182"/>
      <c r="AD58" s="182"/>
      <c r="AE58" s="182"/>
      <c r="AF58" s="7"/>
      <c r="AG58" s="7"/>
      <c r="AH58" s="7"/>
      <c r="AI58" s="7"/>
      <c r="AJ58" s="7"/>
      <c r="AK58" s="7"/>
      <c r="AL58" s="7"/>
      <c r="AM58" s="7"/>
      <c r="AN58" s="7"/>
      <c r="AO58" s="7"/>
      <c r="AP58" s="7"/>
      <c r="AQ58" s="3"/>
    </row>
    <row r="59">
      <c r="A59" s="3"/>
      <c r="B59" s="7"/>
      <c r="C59" s="273">
        <v>0.6041666666666666</v>
      </c>
      <c r="D59" s="274"/>
      <c r="L59" s="7"/>
      <c r="M59" s="278"/>
      <c r="N59" s="274"/>
      <c r="V59" s="7"/>
      <c r="W59" s="278"/>
      <c r="X59" s="274"/>
      <c r="AF59" s="7"/>
      <c r="AG59" s="7"/>
      <c r="AH59" s="7"/>
      <c r="AI59" s="7"/>
      <c r="AJ59" s="7"/>
      <c r="AK59" s="7"/>
      <c r="AL59" s="7"/>
      <c r="AM59" s="7"/>
      <c r="AN59" s="7"/>
      <c r="AO59" s="7"/>
      <c r="AP59" s="7"/>
      <c r="AQ59" s="3"/>
    </row>
    <row r="60">
      <c r="A60" s="3"/>
      <c r="B60" s="7"/>
      <c r="D60" s="182"/>
      <c r="E60" s="182"/>
      <c r="F60" s="182"/>
      <c r="G60" s="182"/>
      <c r="H60" s="182"/>
      <c r="I60" s="182"/>
      <c r="J60" s="182"/>
      <c r="K60" s="182"/>
      <c r="L60" s="7"/>
      <c r="M60" s="177"/>
      <c r="N60" s="182"/>
      <c r="O60" s="182"/>
      <c r="P60" s="182"/>
      <c r="Q60" s="182"/>
      <c r="R60" s="182"/>
      <c r="S60" s="182"/>
      <c r="T60" s="182"/>
      <c r="U60" s="182"/>
      <c r="V60" s="7"/>
      <c r="W60" s="177"/>
      <c r="X60" s="182"/>
      <c r="Y60" s="182"/>
      <c r="Z60" s="182"/>
      <c r="AA60" s="182"/>
      <c r="AB60" s="182"/>
      <c r="AC60" s="182"/>
      <c r="AD60" s="182"/>
      <c r="AE60" s="182"/>
      <c r="AF60" s="7"/>
      <c r="AG60" s="7"/>
      <c r="AH60" s="7"/>
      <c r="AI60" s="7"/>
      <c r="AJ60" s="7"/>
      <c r="AK60" s="7"/>
      <c r="AL60" s="7"/>
      <c r="AM60" s="7"/>
      <c r="AN60" s="7"/>
      <c r="AO60" s="7"/>
      <c r="AP60" s="7"/>
      <c r="AQ60" s="3"/>
    </row>
    <row r="61">
      <c r="A61" s="3"/>
      <c r="B61" s="7"/>
      <c r="C61" s="273">
        <v>0.625</v>
      </c>
      <c r="D61" s="274"/>
      <c r="L61" s="7"/>
      <c r="M61" s="278"/>
      <c r="N61" s="274"/>
      <c r="V61" s="7"/>
      <c r="W61" s="278"/>
      <c r="X61" s="274"/>
      <c r="AF61" s="7"/>
      <c r="AG61" s="7"/>
      <c r="AH61" s="7"/>
      <c r="AI61" s="7"/>
      <c r="AJ61" s="7"/>
      <c r="AK61" s="7"/>
      <c r="AL61" s="7"/>
      <c r="AM61" s="7"/>
      <c r="AN61" s="7"/>
      <c r="AO61" s="7"/>
      <c r="AP61" s="7"/>
      <c r="AQ61" s="3"/>
    </row>
    <row r="62">
      <c r="A62" s="3"/>
      <c r="B62" s="7"/>
      <c r="D62" s="182"/>
      <c r="E62" s="182"/>
      <c r="F62" s="182"/>
      <c r="G62" s="182"/>
      <c r="H62" s="182"/>
      <c r="I62" s="182"/>
      <c r="J62" s="182"/>
      <c r="K62" s="182"/>
      <c r="L62" s="7"/>
      <c r="M62" s="177"/>
      <c r="N62" s="182"/>
      <c r="O62" s="182"/>
      <c r="P62" s="182"/>
      <c r="Q62" s="182"/>
      <c r="R62" s="182"/>
      <c r="S62" s="182"/>
      <c r="T62" s="182"/>
      <c r="U62" s="182"/>
      <c r="V62" s="7"/>
      <c r="W62" s="177"/>
      <c r="X62" s="182"/>
      <c r="Y62" s="182"/>
      <c r="Z62" s="182"/>
      <c r="AA62" s="182"/>
      <c r="AB62" s="182"/>
      <c r="AC62" s="182"/>
      <c r="AD62" s="182"/>
      <c r="AE62" s="182"/>
      <c r="AF62" s="7"/>
      <c r="AG62" s="7"/>
      <c r="AH62" s="7"/>
      <c r="AI62" s="7"/>
      <c r="AJ62" s="7"/>
      <c r="AK62" s="7"/>
      <c r="AL62" s="7"/>
      <c r="AM62" s="7"/>
      <c r="AN62" s="7"/>
      <c r="AO62" s="7"/>
      <c r="AP62" s="7"/>
      <c r="AQ62" s="3"/>
    </row>
    <row r="63">
      <c r="A63" s="3"/>
      <c r="B63" s="7"/>
      <c r="C63" s="273">
        <v>0.6458333333333334</v>
      </c>
      <c r="D63" s="274"/>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3"/>
    </row>
    <row r="64">
      <c r="A64" s="3"/>
      <c r="B64" s="7"/>
      <c r="D64" s="182"/>
      <c r="E64" s="182"/>
      <c r="F64" s="182"/>
      <c r="G64" s="182"/>
      <c r="H64" s="182"/>
      <c r="I64" s="182"/>
      <c r="J64" s="182"/>
      <c r="K64" s="182"/>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3"/>
    </row>
    <row r="65">
      <c r="A65" s="3"/>
      <c r="B65" s="7"/>
      <c r="C65" s="273">
        <v>0.6666666666666666</v>
      </c>
      <c r="D65" s="274"/>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3"/>
    </row>
    <row r="66">
      <c r="A66" s="3"/>
      <c r="B66" s="7"/>
      <c r="D66" s="182"/>
      <c r="E66" s="182"/>
      <c r="F66" s="182"/>
      <c r="G66" s="182"/>
      <c r="H66" s="182"/>
      <c r="I66" s="182"/>
      <c r="J66" s="182"/>
      <c r="K66" s="182"/>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3"/>
    </row>
    <row r="67">
      <c r="A67" s="3"/>
      <c r="B67" s="7"/>
      <c r="C67" s="273">
        <v>0.6875</v>
      </c>
      <c r="D67" s="274"/>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3"/>
    </row>
    <row r="68">
      <c r="A68" s="3"/>
      <c r="B68" s="7"/>
      <c r="D68" s="182"/>
      <c r="E68" s="182"/>
      <c r="F68" s="182"/>
      <c r="G68" s="182"/>
      <c r="H68" s="182"/>
      <c r="I68" s="182"/>
      <c r="J68" s="182"/>
      <c r="K68" s="182"/>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3"/>
    </row>
    <row r="69">
      <c r="A69" s="3"/>
      <c r="B69" s="7"/>
      <c r="C69" s="273">
        <v>0.7083333333333334</v>
      </c>
      <c r="D69" s="274"/>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3"/>
    </row>
    <row r="70">
      <c r="A70" s="3"/>
      <c r="B70" s="7"/>
      <c r="D70" s="182"/>
      <c r="E70" s="182"/>
      <c r="F70" s="182"/>
      <c r="G70" s="182"/>
      <c r="H70" s="182"/>
      <c r="I70" s="182"/>
      <c r="J70" s="182"/>
      <c r="K70" s="182"/>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3"/>
    </row>
    <row r="71">
      <c r="A71" s="3"/>
      <c r="B71" s="7"/>
      <c r="C71" s="273">
        <v>0.7291666666666666</v>
      </c>
      <c r="D71" s="274"/>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3"/>
    </row>
    <row r="72">
      <c r="A72" s="3"/>
      <c r="B72" s="7"/>
      <c r="D72" s="182"/>
      <c r="E72" s="182"/>
      <c r="F72" s="182"/>
      <c r="G72" s="182"/>
      <c r="H72" s="182"/>
      <c r="I72" s="182"/>
      <c r="J72" s="182"/>
      <c r="K72" s="182"/>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3"/>
    </row>
    <row r="73">
      <c r="A73" s="3"/>
      <c r="B73" s="7"/>
      <c r="C73" s="273">
        <v>0.75</v>
      </c>
      <c r="D73" s="274"/>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3"/>
    </row>
    <row r="74">
      <c r="A74" s="3"/>
      <c r="B74" s="7"/>
      <c r="D74" s="182"/>
      <c r="E74" s="182"/>
      <c r="F74" s="182"/>
      <c r="G74" s="182"/>
      <c r="H74" s="182"/>
      <c r="I74" s="182"/>
      <c r="J74" s="182"/>
      <c r="K74" s="182"/>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3"/>
    </row>
    <row r="75">
      <c r="A75" s="3"/>
      <c r="B75" s="7"/>
      <c r="C75" s="273">
        <v>0.7708333333333334</v>
      </c>
      <c r="D75" s="274"/>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3"/>
    </row>
    <row r="76">
      <c r="A76" s="3"/>
      <c r="B76" s="7"/>
      <c r="D76" s="182"/>
      <c r="E76" s="182"/>
      <c r="F76" s="182"/>
      <c r="G76" s="182"/>
      <c r="H76" s="182"/>
      <c r="I76" s="182"/>
      <c r="J76" s="182"/>
      <c r="K76" s="182"/>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3"/>
    </row>
    <row r="77">
      <c r="A77" s="3"/>
      <c r="B77" s="7"/>
      <c r="C77" s="273">
        <v>0.7916666666666666</v>
      </c>
      <c r="D77" s="274"/>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3"/>
    </row>
    <row r="78">
      <c r="A78" s="3"/>
      <c r="B78" s="7"/>
      <c r="D78" s="182"/>
      <c r="E78" s="182"/>
      <c r="F78" s="182"/>
      <c r="G78" s="182"/>
      <c r="H78" s="182"/>
      <c r="I78" s="182"/>
      <c r="J78" s="182"/>
      <c r="K78" s="182"/>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3"/>
    </row>
    <row r="79">
      <c r="A79" s="3"/>
      <c r="B79" s="7"/>
      <c r="C79" s="273">
        <v>0.8125</v>
      </c>
      <c r="D79" s="274"/>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3"/>
    </row>
    <row r="80">
      <c r="A80" s="3"/>
      <c r="B80" s="7"/>
      <c r="D80" s="182"/>
      <c r="E80" s="182"/>
      <c r="F80" s="182"/>
      <c r="G80" s="182"/>
      <c r="H80" s="182"/>
      <c r="I80" s="182"/>
      <c r="J80" s="182"/>
      <c r="K80" s="182"/>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3"/>
    </row>
    <row r="81">
      <c r="A81" s="3"/>
      <c r="B81" s="7"/>
      <c r="C81" s="273">
        <v>0.8333333333333334</v>
      </c>
      <c r="D81" s="274"/>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3"/>
    </row>
    <row r="82">
      <c r="A82" s="3"/>
      <c r="B82" s="7"/>
      <c r="D82" s="182"/>
      <c r="E82" s="182"/>
      <c r="F82" s="182"/>
      <c r="G82" s="182"/>
      <c r="H82" s="182"/>
      <c r="I82" s="182"/>
      <c r="J82" s="182"/>
      <c r="K82" s="182"/>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3"/>
    </row>
    <row r="83">
      <c r="A83" s="3"/>
      <c r="B83" s="7"/>
      <c r="C83" s="273">
        <v>0.8541666666666666</v>
      </c>
      <c r="D83" s="274"/>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3"/>
    </row>
    <row r="84">
      <c r="A84" s="3"/>
      <c r="B84" s="7"/>
      <c r="D84" s="182"/>
      <c r="E84" s="182"/>
      <c r="F84" s="182"/>
      <c r="G84" s="182"/>
      <c r="H84" s="182"/>
      <c r="I84" s="182"/>
      <c r="J84" s="182"/>
      <c r="K84" s="182"/>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3"/>
    </row>
    <row r="85">
      <c r="A85" s="3"/>
      <c r="B85" s="7"/>
      <c r="C85" s="273">
        <v>0.875</v>
      </c>
      <c r="D85" s="274"/>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3"/>
    </row>
    <row r="86">
      <c r="A86" s="3"/>
      <c r="B86" s="7"/>
      <c r="D86" s="182"/>
      <c r="E86" s="182"/>
      <c r="F86" s="182"/>
      <c r="G86" s="182"/>
      <c r="H86" s="182"/>
      <c r="I86" s="182"/>
      <c r="J86" s="182"/>
      <c r="K86" s="182"/>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3"/>
    </row>
    <row r="87">
      <c r="A87" s="3"/>
      <c r="B87" s="7"/>
      <c r="C87" s="273">
        <v>0.8958333333333334</v>
      </c>
      <c r="D87" s="274"/>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3"/>
    </row>
    <row r="88">
      <c r="A88" s="3"/>
      <c r="B88" s="7"/>
      <c r="D88" s="182"/>
      <c r="E88" s="182"/>
      <c r="F88" s="182"/>
      <c r="G88" s="182"/>
      <c r="H88" s="182"/>
      <c r="I88" s="182"/>
      <c r="J88" s="182"/>
      <c r="K88" s="182"/>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3"/>
    </row>
    <row r="89">
      <c r="A89" s="3"/>
      <c r="B89" s="7"/>
      <c r="C89" s="273">
        <v>0.9166666666666666</v>
      </c>
      <c r="D89" s="274"/>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3"/>
    </row>
    <row r="90">
      <c r="A90" s="3"/>
      <c r="B90" s="7"/>
      <c r="D90" s="182"/>
      <c r="E90" s="182"/>
      <c r="F90" s="182"/>
      <c r="G90" s="182"/>
      <c r="H90" s="182"/>
      <c r="I90" s="182"/>
      <c r="J90" s="182"/>
      <c r="K90" s="182"/>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3"/>
    </row>
    <row r="91">
      <c r="A91" s="3"/>
      <c r="B91" s="7"/>
      <c r="C91" s="273">
        <v>0.9375</v>
      </c>
      <c r="D91" s="274"/>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3"/>
    </row>
    <row r="92">
      <c r="A92" s="3"/>
      <c r="B92" s="7"/>
      <c r="D92" s="182"/>
      <c r="E92" s="182"/>
      <c r="F92" s="182"/>
      <c r="G92" s="182"/>
      <c r="H92" s="182"/>
      <c r="I92" s="182"/>
      <c r="J92" s="182"/>
      <c r="K92" s="182"/>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3"/>
    </row>
    <row r="93">
      <c r="A93" s="3"/>
      <c r="B93" s="7"/>
      <c r="C93" s="273">
        <v>0.9583333333333334</v>
      </c>
      <c r="D93" s="274"/>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3"/>
    </row>
    <row r="94">
      <c r="A94" s="3"/>
      <c r="B94" s="7"/>
      <c r="D94" s="182"/>
      <c r="E94" s="182"/>
      <c r="F94" s="182"/>
      <c r="G94" s="182"/>
      <c r="H94" s="182"/>
      <c r="I94" s="182"/>
      <c r="J94" s="182"/>
      <c r="K94" s="182"/>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3"/>
    </row>
    <row r="95">
      <c r="A95" s="3"/>
      <c r="B95" s="7"/>
      <c r="C95" s="273">
        <v>0.9791666666666666</v>
      </c>
      <c r="D95" s="274"/>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3"/>
    </row>
    <row r="96">
      <c r="A96" s="3"/>
      <c r="B96" s="7"/>
      <c r="D96" s="182"/>
      <c r="E96" s="182"/>
      <c r="F96" s="182"/>
      <c r="G96" s="182"/>
      <c r="H96" s="182"/>
      <c r="I96" s="182"/>
      <c r="J96" s="182"/>
      <c r="K96" s="182"/>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3"/>
    </row>
    <row r="97">
      <c r="A97" s="3"/>
      <c r="B97" s="7"/>
      <c r="C97" s="273">
        <v>0.0</v>
      </c>
      <c r="D97" s="274"/>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3"/>
    </row>
    <row r="98">
      <c r="A98" s="3"/>
      <c r="B98" s="7"/>
      <c r="D98" s="182"/>
      <c r="E98" s="182"/>
      <c r="F98" s="182"/>
      <c r="G98" s="182"/>
      <c r="H98" s="182"/>
      <c r="I98" s="182"/>
      <c r="J98" s="182"/>
      <c r="K98" s="182"/>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3"/>
    </row>
    <row r="99">
      <c r="A99" s="3"/>
      <c r="B99" s="7"/>
      <c r="C99" s="273">
        <v>0.020833333333333332</v>
      </c>
      <c r="D99" s="274"/>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3"/>
    </row>
    <row r="100">
      <c r="A100" s="3"/>
      <c r="B100" s="7"/>
      <c r="D100" s="182"/>
      <c r="E100" s="182"/>
      <c r="F100" s="182"/>
      <c r="G100" s="182"/>
      <c r="H100" s="182"/>
      <c r="I100" s="182"/>
      <c r="J100" s="182"/>
      <c r="K100" s="182"/>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3"/>
    </row>
    <row r="101">
      <c r="A101" s="3"/>
      <c r="B101" s="7"/>
      <c r="C101" s="273">
        <v>0.041666666666666664</v>
      </c>
      <c r="D101" s="274"/>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3"/>
    </row>
    <row r="102">
      <c r="A102" s="3"/>
      <c r="B102" s="7"/>
      <c r="D102" s="182"/>
      <c r="E102" s="182"/>
      <c r="F102" s="182"/>
      <c r="G102" s="182"/>
      <c r="H102" s="182"/>
      <c r="I102" s="182"/>
      <c r="J102" s="182"/>
      <c r="K102" s="182"/>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3"/>
    </row>
    <row r="103">
      <c r="A103" s="3"/>
      <c r="B103" s="7"/>
      <c r="C103" s="273">
        <v>0.0625</v>
      </c>
      <c r="D103" s="274"/>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3"/>
    </row>
    <row r="104">
      <c r="A104" s="3"/>
      <c r="B104" s="7"/>
      <c r="D104" s="182"/>
      <c r="E104" s="182"/>
      <c r="F104" s="182"/>
      <c r="G104" s="182"/>
      <c r="H104" s="182"/>
      <c r="I104" s="182"/>
      <c r="J104" s="182"/>
      <c r="K104" s="182"/>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3"/>
    </row>
    <row r="105">
      <c r="A105" s="3"/>
      <c r="B105" s="7"/>
      <c r="C105" s="273">
        <v>0.08333333333333333</v>
      </c>
      <c r="D105" s="274"/>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3"/>
    </row>
    <row r="106">
      <c r="A106" s="3"/>
      <c r="B106" s="7"/>
      <c r="D106" s="182"/>
      <c r="E106" s="182"/>
      <c r="F106" s="182"/>
      <c r="G106" s="182"/>
      <c r="H106" s="182"/>
      <c r="I106" s="182"/>
      <c r="J106" s="182"/>
      <c r="K106" s="182"/>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3"/>
    </row>
    <row r="107">
      <c r="A107" s="3"/>
      <c r="B107" s="7"/>
      <c r="C107" s="273">
        <v>0.10416666666666667</v>
      </c>
      <c r="D107" s="274"/>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3"/>
    </row>
    <row r="108">
      <c r="A108" s="3"/>
      <c r="B108" s="7"/>
      <c r="D108" s="182"/>
      <c r="E108" s="182"/>
      <c r="F108" s="182"/>
      <c r="G108" s="182"/>
      <c r="H108" s="182"/>
      <c r="I108" s="182"/>
      <c r="J108" s="182"/>
      <c r="K108" s="182"/>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3"/>
    </row>
    <row r="109">
      <c r="A109" s="3"/>
      <c r="B109" s="7"/>
      <c r="C109" s="273">
        <v>0.125</v>
      </c>
      <c r="D109" s="274"/>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3"/>
    </row>
    <row r="110">
      <c r="A110" s="3"/>
      <c r="B110" s="7"/>
      <c r="D110" s="182"/>
      <c r="E110" s="182"/>
      <c r="F110" s="182"/>
      <c r="G110" s="182"/>
      <c r="H110" s="182"/>
      <c r="I110" s="182"/>
      <c r="J110" s="182"/>
      <c r="K110" s="182"/>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3"/>
    </row>
    <row r="111">
      <c r="A111" s="3"/>
      <c r="B111" s="7"/>
      <c r="C111" s="273">
        <v>0.14583333333333334</v>
      </c>
      <c r="D111" s="274"/>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3"/>
    </row>
    <row r="112">
      <c r="A112" s="3"/>
      <c r="B112" s="7"/>
      <c r="D112" s="182"/>
      <c r="E112" s="182"/>
      <c r="F112" s="182"/>
      <c r="G112" s="182"/>
      <c r="H112" s="182"/>
      <c r="I112" s="182"/>
      <c r="J112" s="182"/>
      <c r="K112" s="182"/>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3"/>
    </row>
    <row r="113">
      <c r="A113" s="3"/>
      <c r="B113" s="7"/>
      <c r="C113" s="273">
        <v>0.16666666666666666</v>
      </c>
      <c r="D113" s="274"/>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3"/>
    </row>
    <row r="114">
      <c r="A114" s="3"/>
      <c r="B114" s="7"/>
      <c r="D114" s="182"/>
      <c r="E114" s="182"/>
      <c r="F114" s="182"/>
      <c r="G114" s="182"/>
      <c r="H114" s="182"/>
      <c r="I114" s="182"/>
      <c r="J114" s="182"/>
      <c r="K114" s="182"/>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3"/>
    </row>
    <row r="115">
      <c r="A115" s="3"/>
      <c r="B115" s="7"/>
      <c r="C115" s="273">
        <v>0.1875</v>
      </c>
      <c r="D115" s="274"/>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3"/>
    </row>
    <row r="116">
      <c r="A116" s="3"/>
      <c r="B116" s="7"/>
      <c r="D116" s="182"/>
      <c r="E116" s="182"/>
      <c r="F116" s="182"/>
      <c r="G116" s="182"/>
      <c r="H116" s="182"/>
      <c r="I116" s="182"/>
      <c r="J116" s="182"/>
      <c r="K116" s="182"/>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3"/>
    </row>
    <row r="117">
      <c r="A117" s="3"/>
      <c r="B117" s="7"/>
      <c r="C117" s="273">
        <v>0.20833333333333334</v>
      </c>
      <c r="D117" s="274"/>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3"/>
    </row>
    <row r="118">
      <c r="A118" s="3"/>
      <c r="B118" s="7"/>
      <c r="D118" s="182"/>
      <c r="E118" s="182"/>
      <c r="F118" s="182"/>
      <c r="G118" s="182"/>
      <c r="H118" s="182"/>
      <c r="I118" s="182"/>
      <c r="J118" s="182"/>
      <c r="K118" s="182"/>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3"/>
    </row>
    <row r="119">
      <c r="A119" s="3"/>
      <c r="B119" s="7"/>
      <c r="C119" s="273">
        <v>0.22916666666666666</v>
      </c>
      <c r="D119" s="274"/>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3"/>
    </row>
    <row r="120">
      <c r="A120" s="3"/>
      <c r="B120" s="7"/>
      <c r="D120" s="182"/>
      <c r="E120" s="182"/>
      <c r="F120" s="182"/>
      <c r="G120" s="182"/>
      <c r="H120" s="182"/>
      <c r="I120" s="182"/>
      <c r="J120" s="182"/>
      <c r="K120" s="182"/>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3"/>
    </row>
    <row r="121">
      <c r="A121" s="3"/>
      <c r="B121" s="7"/>
      <c r="C121" s="273">
        <v>0.25</v>
      </c>
      <c r="D121" s="274"/>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3"/>
    </row>
    <row r="122">
      <c r="A122" s="3"/>
      <c r="B122" s="7"/>
      <c r="D122" s="182"/>
      <c r="E122" s="182"/>
      <c r="F122" s="182"/>
      <c r="G122" s="182"/>
      <c r="H122" s="182"/>
      <c r="I122" s="182"/>
      <c r="J122" s="182"/>
      <c r="K122" s="182"/>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3"/>
    </row>
    <row r="123">
      <c r="A123" s="3"/>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3"/>
    </row>
    <row r="124">
      <c r="A124" s="3"/>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3"/>
    </row>
    <row r="125">
      <c r="A125" s="3"/>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row>
  </sheetData>
  <mergeCells count="254">
    <mergeCell ref="D113:K114"/>
    <mergeCell ref="D115:K116"/>
    <mergeCell ref="C117:C118"/>
    <mergeCell ref="D117:K118"/>
    <mergeCell ref="C119:C120"/>
    <mergeCell ref="D119:K120"/>
    <mergeCell ref="C121:C122"/>
    <mergeCell ref="D121:K122"/>
    <mergeCell ref="D99:K100"/>
    <mergeCell ref="D101:K102"/>
    <mergeCell ref="D103:K104"/>
    <mergeCell ref="D105:K106"/>
    <mergeCell ref="D107:K108"/>
    <mergeCell ref="D109:K110"/>
    <mergeCell ref="D111:K112"/>
    <mergeCell ref="C47:C48"/>
    <mergeCell ref="C49:C50"/>
    <mergeCell ref="D49:K50"/>
    <mergeCell ref="C51:C52"/>
    <mergeCell ref="D51:K52"/>
    <mergeCell ref="C53:C54"/>
    <mergeCell ref="D53:K54"/>
    <mergeCell ref="M59:M60"/>
    <mergeCell ref="M61:M62"/>
    <mergeCell ref="C57:C58"/>
    <mergeCell ref="D57:K58"/>
    <mergeCell ref="M57:M58"/>
    <mergeCell ref="C59:C60"/>
    <mergeCell ref="D59:K60"/>
    <mergeCell ref="C61:C62"/>
    <mergeCell ref="D61:K62"/>
    <mergeCell ref="C63:C64"/>
    <mergeCell ref="D63:K64"/>
    <mergeCell ref="C65:C66"/>
    <mergeCell ref="D65:K66"/>
    <mergeCell ref="C67:C68"/>
    <mergeCell ref="D67:K68"/>
    <mergeCell ref="D69:K70"/>
    <mergeCell ref="C69:C70"/>
    <mergeCell ref="C71:C72"/>
    <mergeCell ref="C73:C74"/>
    <mergeCell ref="C75:C76"/>
    <mergeCell ref="C77:C78"/>
    <mergeCell ref="C79:C80"/>
    <mergeCell ref="C81:C82"/>
    <mergeCell ref="D71:K72"/>
    <mergeCell ref="D73:K74"/>
    <mergeCell ref="D75:K76"/>
    <mergeCell ref="D77:K78"/>
    <mergeCell ref="D79:K80"/>
    <mergeCell ref="D81:K82"/>
    <mergeCell ref="D83:K84"/>
    <mergeCell ref="D85:K86"/>
    <mergeCell ref="D87:K88"/>
    <mergeCell ref="D89:K90"/>
    <mergeCell ref="D91:K92"/>
    <mergeCell ref="D93:K94"/>
    <mergeCell ref="D95:K96"/>
    <mergeCell ref="D97:K98"/>
    <mergeCell ref="N2:O2"/>
    <mergeCell ref="P2:Q2"/>
    <mergeCell ref="R2:S2"/>
    <mergeCell ref="T2:U2"/>
    <mergeCell ref="V2:W2"/>
    <mergeCell ref="C5:K7"/>
    <mergeCell ref="M5:U7"/>
    <mergeCell ref="W5:AE7"/>
    <mergeCell ref="AG5:AO7"/>
    <mergeCell ref="B1:D1"/>
    <mergeCell ref="B2:C2"/>
    <mergeCell ref="D2:E2"/>
    <mergeCell ref="F2:G2"/>
    <mergeCell ref="H2:I2"/>
    <mergeCell ref="J2:K2"/>
    <mergeCell ref="L2:M2"/>
    <mergeCell ref="D9:K10"/>
    <mergeCell ref="M9:M10"/>
    <mergeCell ref="N9:U10"/>
    <mergeCell ref="W9:W10"/>
    <mergeCell ref="X9:AE10"/>
    <mergeCell ref="AG9:AO9"/>
    <mergeCell ref="AG10:AO11"/>
    <mergeCell ref="C9:C10"/>
    <mergeCell ref="C11:C12"/>
    <mergeCell ref="D11:K12"/>
    <mergeCell ref="M11:M12"/>
    <mergeCell ref="N11:U12"/>
    <mergeCell ref="W11:W12"/>
    <mergeCell ref="X11:AE12"/>
    <mergeCell ref="D13:K14"/>
    <mergeCell ref="M13:M14"/>
    <mergeCell ref="N13:U14"/>
    <mergeCell ref="W13:W14"/>
    <mergeCell ref="X13:AE14"/>
    <mergeCell ref="AG13:AO13"/>
    <mergeCell ref="AG14:AO15"/>
    <mergeCell ref="C13:C14"/>
    <mergeCell ref="C15:C16"/>
    <mergeCell ref="D15:K16"/>
    <mergeCell ref="M15:M16"/>
    <mergeCell ref="N15:U16"/>
    <mergeCell ref="W15:W16"/>
    <mergeCell ref="X15:AE16"/>
    <mergeCell ref="D29:K30"/>
    <mergeCell ref="M29:M30"/>
    <mergeCell ref="N29:U30"/>
    <mergeCell ref="W29:W30"/>
    <mergeCell ref="X29:AE30"/>
    <mergeCell ref="AG29:AO29"/>
    <mergeCell ref="AG30:AO31"/>
    <mergeCell ref="C29:C30"/>
    <mergeCell ref="C31:C32"/>
    <mergeCell ref="D31:K32"/>
    <mergeCell ref="M31:M32"/>
    <mergeCell ref="N31:U32"/>
    <mergeCell ref="W31:W32"/>
    <mergeCell ref="X31:AE32"/>
    <mergeCell ref="D33:K34"/>
    <mergeCell ref="M33:M34"/>
    <mergeCell ref="N33:U34"/>
    <mergeCell ref="W33:W34"/>
    <mergeCell ref="X33:AE34"/>
    <mergeCell ref="AG33:AO33"/>
    <mergeCell ref="AG34:AO35"/>
    <mergeCell ref="C33:C34"/>
    <mergeCell ref="C35:C36"/>
    <mergeCell ref="D35:K36"/>
    <mergeCell ref="M35:M36"/>
    <mergeCell ref="N35:U36"/>
    <mergeCell ref="W35:W36"/>
    <mergeCell ref="X35:AE36"/>
    <mergeCell ref="D37:K38"/>
    <mergeCell ref="M37:M38"/>
    <mergeCell ref="N37:U38"/>
    <mergeCell ref="W37:W38"/>
    <mergeCell ref="X37:AE38"/>
    <mergeCell ref="AG37:AO37"/>
    <mergeCell ref="AG38:AO39"/>
    <mergeCell ref="C37:C38"/>
    <mergeCell ref="C39:C40"/>
    <mergeCell ref="D39:K40"/>
    <mergeCell ref="M39:M40"/>
    <mergeCell ref="N39:U40"/>
    <mergeCell ref="W39:W40"/>
    <mergeCell ref="X39:AE40"/>
    <mergeCell ref="D17:K18"/>
    <mergeCell ref="M17:M18"/>
    <mergeCell ref="N17:U18"/>
    <mergeCell ref="W17:W18"/>
    <mergeCell ref="X17:AE18"/>
    <mergeCell ref="AG17:AO17"/>
    <mergeCell ref="AG18:AO19"/>
    <mergeCell ref="C17:C18"/>
    <mergeCell ref="C19:C20"/>
    <mergeCell ref="D19:K20"/>
    <mergeCell ref="M19:M20"/>
    <mergeCell ref="N19:U20"/>
    <mergeCell ref="W19:W20"/>
    <mergeCell ref="X19:AE20"/>
    <mergeCell ref="D21:K22"/>
    <mergeCell ref="M21:M22"/>
    <mergeCell ref="N21:U22"/>
    <mergeCell ref="W21:W22"/>
    <mergeCell ref="X21:AE22"/>
    <mergeCell ref="AG21:AO21"/>
    <mergeCell ref="AG22:AO23"/>
    <mergeCell ref="C21:C22"/>
    <mergeCell ref="C23:C24"/>
    <mergeCell ref="D23:K24"/>
    <mergeCell ref="M23:M24"/>
    <mergeCell ref="N23:U24"/>
    <mergeCell ref="W23:W24"/>
    <mergeCell ref="X23:AE24"/>
    <mergeCell ref="D25:K26"/>
    <mergeCell ref="M25:M26"/>
    <mergeCell ref="N25:U26"/>
    <mergeCell ref="W25:W26"/>
    <mergeCell ref="X25:AE26"/>
    <mergeCell ref="AG25:AO25"/>
    <mergeCell ref="AG26:AO27"/>
    <mergeCell ref="C25:C26"/>
    <mergeCell ref="C27:C28"/>
    <mergeCell ref="D27:K28"/>
    <mergeCell ref="M27:M28"/>
    <mergeCell ref="N27:U28"/>
    <mergeCell ref="W27:W28"/>
    <mergeCell ref="X27:AE28"/>
    <mergeCell ref="M41:M42"/>
    <mergeCell ref="M43:M44"/>
    <mergeCell ref="W41:W42"/>
    <mergeCell ref="W43:W44"/>
    <mergeCell ref="W45:W46"/>
    <mergeCell ref="C41:C42"/>
    <mergeCell ref="D41:K42"/>
    <mergeCell ref="N41:U42"/>
    <mergeCell ref="X41:AE42"/>
    <mergeCell ref="D43:K44"/>
    <mergeCell ref="N43:U44"/>
    <mergeCell ref="X43:AE44"/>
    <mergeCell ref="M45:M46"/>
    <mergeCell ref="M47:M48"/>
    <mergeCell ref="M49:M50"/>
    <mergeCell ref="M51:M52"/>
    <mergeCell ref="M53:M54"/>
    <mergeCell ref="M55:M56"/>
    <mergeCell ref="C43:C44"/>
    <mergeCell ref="C45:C46"/>
    <mergeCell ref="D45:K46"/>
    <mergeCell ref="N45:U46"/>
    <mergeCell ref="X45:AE46"/>
    <mergeCell ref="D47:K48"/>
    <mergeCell ref="X47:AE48"/>
    <mergeCell ref="N51:U52"/>
    <mergeCell ref="N53:U54"/>
    <mergeCell ref="W53:W54"/>
    <mergeCell ref="X53:AE54"/>
    <mergeCell ref="N47:U48"/>
    <mergeCell ref="W47:W48"/>
    <mergeCell ref="N49:U50"/>
    <mergeCell ref="W49:W50"/>
    <mergeCell ref="X49:AE50"/>
    <mergeCell ref="W51:W52"/>
    <mergeCell ref="X51:AE52"/>
    <mergeCell ref="N57:U58"/>
    <mergeCell ref="N59:U60"/>
    <mergeCell ref="W59:W60"/>
    <mergeCell ref="X59:AE60"/>
    <mergeCell ref="N61:U62"/>
    <mergeCell ref="W61:W62"/>
    <mergeCell ref="X61:AE62"/>
    <mergeCell ref="C55:C56"/>
    <mergeCell ref="D55:K56"/>
    <mergeCell ref="N55:U56"/>
    <mergeCell ref="W55:W56"/>
    <mergeCell ref="X55:AE56"/>
    <mergeCell ref="W57:W58"/>
    <mergeCell ref="X57:AE58"/>
    <mergeCell ref="C83:C84"/>
    <mergeCell ref="C85:C86"/>
    <mergeCell ref="C87:C88"/>
    <mergeCell ref="C89:C90"/>
    <mergeCell ref="C91:C92"/>
    <mergeCell ref="C93:C94"/>
    <mergeCell ref="C95:C96"/>
    <mergeCell ref="C111:C112"/>
    <mergeCell ref="C113:C114"/>
    <mergeCell ref="C115:C116"/>
    <mergeCell ref="C97:C98"/>
    <mergeCell ref="C99:C100"/>
    <mergeCell ref="C101:C102"/>
    <mergeCell ref="C103:C104"/>
    <mergeCell ref="C105:C106"/>
    <mergeCell ref="C107:C108"/>
    <mergeCell ref="C109:C110"/>
  </mergeCells>
  <hyperlinks>
    <hyperlink display="INÍCIO" location="'INÍCIO'!A1" ref="B2"/>
    <hyperlink display="GASTOS GERAIS" location="'GASTOS GERAIS'!A1" ref="D2"/>
    <hyperlink display="CHECKLIST CASAMENTO" location="'CHECKLIST CASAMENTO'!A1" ref="F2"/>
    <hyperlink display="FORNECEDORES" location="'FORNECEDORES '!A1" ref="H2"/>
    <hyperlink display="LISTA DE CONVIDADOS" location="'LISTA DE CONVIDADOS'!A1" ref="J2"/>
    <hyperlink display="MESA DOS CONVIDADOS" location="MESA!A1" ref="L2"/>
    <hyperlink display="LISTA DE PRESENTES" location="'LISTA DE PRESENTES'!A1" ref="N2"/>
    <hyperlink display="PADRINHOS E DAMINHAS" location="'PADRINHOS E DAMINHAS'!A1" ref="P2"/>
    <hyperlink display="CRONOGRAMA DO DIA" location="'CRONOGRAMA DO DIA'!A1" ref="R2"/>
    <hyperlink display="LUA DE MEL" location="'LUA DE MEL'!A1" ref="T2"/>
    <hyperlink display="ENXOVAL" location="ENXOVAL!A1" ref="V2"/>
  </hyperlin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9.0" topLeftCell="A10" activePane="bottomLeft" state="frozen"/>
      <selection activeCell="B11" sqref="B11" pane="bottomLeft"/>
    </sheetView>
  </sheetViews>
  <sheetFormatPr customHeight="1" defaultColWidth="11.22" defaultRowHeight="15.75"/>
  <cols>
    <col customWidth="1" min="1" max="1" width="3.67"/>
    <col customWidth="1" min="2" max="6" width="9.0"/>
    <col customWidth="1" min="7" max="7" width="9.89"/>
    <col customWidth="1" min="8" max="8" width="12.78"/>
    <col customWidth="1" min="9" max="9" width="7.44"/>
    <col customWidth="1" min="10" max="10" width="8.78"/>
    <col customWidth="1" min="15" max="15" width="12.67"/>
    <col customWidth="1" min="17" max="17" width="13.44"/>
    <col customWidth="1" min="28" max="28" width="3.67"/>
  </cols>
  <sheetData>
    <row r="1" ht="30.0" customHeight="1">
      <c r="A1" s="3"/>
      <c r="B1" s="2" t="s">
        <v>0</v>
      </c>
      <c r="E1" s="3"/>
      <c r="F1" s="3"/>
      <c r="G1" s="3"/>
      <c r="H1" s="3"/>
      <c r="I1" s="3"/>
      <c r="J1" s="3"/>
      <c r="K1" s="3"/>
      <c r="L1" s="3"/>
      <c r="M1" s="3"/>
      <c r="N1" s="3"/>
      <c r="O1" s="3"/>
      <c r="P1" s="3"/>
      <c r="Q1" s="3"/>
      <c r="R1" s="3"/>
      <c r="S1" s="3"/>
      <c r="T1" s="3"/>
      <c r="U1" s="3"/>
      <c r="V1" s="3"/>
      <c r="W1" s="3"/>
      <c r="X1" s="3"/>
      <c r="Y1" s="3"/>
      <c r="Z1" s="3"/>
      <c r="AA1" s="3"/>
      <c r="AB1" s="3"/>
    </row>
    <row r="2" ht="30.0" customHeight="1">
      <c r="A2" s="73"/>
      <c r="B2" s="6" t="s">
        <v>1</v>
      </c>
      <c r="C2" s="5"/>
      <c r="D2" s="6" t="s">
        <v>2</v>
      </c>
      <c r="E2" s="5"/>
      <c r="F2" s="6" t="s">
        <v>3</v>
      </c>
      <c r="G2" s="5"/>
      <c r="H2" s="6" t="s">
        <v>4</v>
      </c>
      <c r="I2" s="5"/>
      <c r="J2" s="6" t="s">
        <v>5</v>
      </c>
      <c r="K2" s="5"/>
      <c r="L2" s="6" t="s">
        <v>6</v>
      </c>
      <c r="M2" s="5"/>
      <c r="N2" s="6" t="s">
        <v>7</v>
      </c>
      <c r="O2" s="5"/>
      <c r="P2" s="6" t="s">
        <v>8</v>
      </c>
      <c r="Q2" s="5"/>
      <c r="R2" s="6" t="s">
        <v>9</v>
      </c>
      <c r="S2" s="5"/>
      <c r="T2" s="74" t="s">
        <v>10</v>
      </c>
      <c r="U2" s="5"/>
      <c r="V2" s="6" t="s">
        <v>31</v>
      </c>
      <c r="W2" s="5"/>
      <c r="X2" s="230"/>
      <c r="Y2" s="5"/>
      <c r="Z2" s="230"/>
      <c r="AA2" s="5"/>
      <c r="AB2" s="73"/>
    </row>
    <row r="3">
      <c r="A3" s="3"/>
      <c r="B3" s="7"/>
      <c r="C3" s="7"/>
      <c r="D3" s="7"/>
      <c r="E3" s="7"/>
      <c r="F3" s="7"/>
      <c r="G3" s="7"/>
      <c r="H3" s="7"/>
      <c r="I3" s="7"/>
      <c r="J3" s="7"/>
      <c r="K3" s="7"/>
      <c r="L3" s="7"/>
      <c r="M3" s="7"/>
      <c r="N3" s="7"/>
      <c r="O3" s="7"/>
      <c r="P3" s="7"/>
      <c r="Q3" s="7"/>
      <c r="R3" s="7"/>
      <c r="S3" s="7"/>
      <c r="T3" s="7"/>
      <c r="U3" s="7"/>
      <c r="V3" s="7"/>
      <c r="W3" s="7"/>
      <c r="X3" s="7"/>
      <c r="Y3" s="7"/>
      <c r="Z3" s="7"/>
      <c r="AA3" s="7"/>
      <c r="AB3" s="3"/>
    </row>
    <row r="4">
      <c r="A4" s="3"/>
      <c r="B4" s="7"/>
      <c r="C4" s="7"/>
      <c r="D4" s="7"/>
      <c r="E4" s="7"/>
      <c r="F4" s="7"/>
      <c r="G4" s="7"/>
      <c r="H4" s="7"/>
      <c r="I4" s="7"/>
      <c r="J4" s="7"/>
      <c r="K4" s="7"/>
      <c r="L4" s="7"/>
      <c r="M4" s="7"/>
      <c r="N4" s="7"/>
      <c r="O4" s="7"/>
      <c r="P4" s="7"/>
      <c r="Q4" s="7"/>
      <c r="R4" s="7"/>
      <c r="S4" s="7"/>
      <c r="T4" s="7"/>
      <c r="U4" s="7"/>
      <c r="V4" s="7"/>
      <c r="W4" s="7"/>
      <c r="X4" s="7"/>
      <c r="Y4" s="7"/>
      <c r="Z4" s="7"/>
      <c r="AA4" s="7"/>
      <c r="AB4" s="3"/>
    </row>
    <row r="5">
      <c r="A5" s="3"/>
      <c r="B5" s="7"/>
      <c r="C5" s="7"/>
      <c r="D5" s="7"/>
      <c r="E5" s="7"/>
      <c r="F5" s="7"/>
      <c r="G5" s="7"/>
      <c r="J5" s="8" t="s">
        <v>367</v>
      </c>
      <c r="K5" s="9"/>
      <c r="L5" s="9"/>
      <c r="M5" s="11" t="s">
        <v>12</v>
      </c>
      <c r="N5" s="12"/>
      <c r="O5" s="12"/>
      <c r="P5" s="14" t="s">
        <v>13</v>
      </c>
      <c r="Q5" s="15"/>
      <c r="R5" s="15"/>
      <c r="S5" s="281" t="s">
        <v>368</v>
      </c>
      <c r="T5" s="282"/>
      <c r="U5" s="282"/>
      <c r="V5" s="7"/>
      <c r="W5" s="7"/>
      <c r="X5" s="7"/>
      <c r="Y5" s="7"/>
      <c r="Z5" s="7"/>
      <c r="AA5" s="7"/>
      <c r="AB5" s="3"/>
    </row>
    <row r="6">
      <c r="A6" s="3"/>
      <c r="B6" s="7"/>
      <c r="C6" s="7"/>
      <c r="D6" s="7"/>
      <c r="E6" s="7"/>
      <c r="F6" s="7"/>
      <c r="V6" s="7"/>
      <c r="W6" s="7"/>
      <c r="X6" s="7"/>
      <c r="Y6" s="7"/>
      <c r="Z6" s="7"/>
      <c r="AA6" s="7"/>
      <c r="AB6" s="3"/>
    </row>
    <row r="7">
      <c r="A7" s="3"/>
      <c r="B7" s="7"/>
      <c r="C7" s="7"/>
      <c r="D7" s="7"/>
      <c r="E7" s="7"/>
      <c r="F7" s="7"/>
      <c r="G7" s="7"/>
      <c r="H7" s="7"/>
      <c r="I7" s="7"/>
      <c r="J7" s="24">
        <v>10000.0</v>
      </c>
      <c r="M7" s="25">
        <f>S30</f>
        <v>0</v>
      </c>
      <c r="P7" s="24">
        <f>J7-M7+S7</f>
        <v>10000</v>
      </c>
      <c r="S7" s="24">
        <v>0.0</v>
      </c>
      <c r="V7" s="7"/>
      <c r="W7" s="7"/>
      <c r="X7" s="7"/>
      <c r="Y7" s="7"/>
      <c r="Z7" s="7"/>
      <c r="AA7" s="7"/>
      <c r="AB7" s="3"/>
    </row>
    <row r="8">
      <c r="A8" s="3"/>
      <c r="B8" s="7"/>
      <c r="C8" s="7"/>
      <c r="D8" s="7"/>
      <c r="E8" s="7"/>
      <c r="F8" s="7"/>
      <c r="G8" s="7"/>
      <c r="H8" s="7"/>
      <c r="I8" s="7"/>
      <c r="V8" s="7"/>
      <c r="W8" s="7"/>
      <c r="X8" s="7"/>
      <c r="Y8" s="7"/>
      <c r="Z8" s="7"/>
      <c r="AA8" s="7"/>
      <c r="AB8" s="3"/>
    </row>
    <row r="9">
      <c r="A9" s="3"/>
      <c r="B9" s="7"/>
      <c r="C9" s="7"/>
      <c r="D9" s="7"/>
      <c r="E9" s="7"/>
      <c r="F9" s="7"/>
      <c r="G9" s="7"/>
      <c r="H9" s="7"/>
      <c r="I9" s="7"/>
      <c r="V9" s="7"/>
      <c r="W9" s="7"/>
      <c r="X9" s="7"/>
      <c r="Y9" s="7"/>
      <c r="Z9" s="7"/>
      <c r="AA9" s="7"/>
      <c r="AB9" s="3"/>
    </row>
    <row r="10">
      <c r="A10" s="3"/>
      <c r="B10" s="7"/>
      <c r="C10" s="7"/>
      <c r="D10" s="7"/>
      <c r="E10" s="7"/>
      <c r="F10" s="7"/>
      <c r="G10" s="283"/>
      <c r="I10" s="283"/>
      <c r="K10" s="283"/>
      <c r="M10" s="27"/>
      <c r="N10" s="284"/>
      <c r="O10" s="284"/>
      <c r="P10" s="27"/>
      <c r="Q10" s="27"/>
      <c r="R10" s="27"/>
      <c r="S10" s="7"/>
      <c r="T10" s="7"/>
      <c r="U10" s="7"/>
      <c r="V10" s="7"/>
      <c r="W10" s="7"/>
      <c r="X10" s="7"/>
      <c r="Y10" s="7"/>
      <c r="Z10" s="7"/>
      <c r="AA10" s="7"/>
      <c r="AB10" s="3"/>
    </row>
    <row r="11">
      <c r="A11" s="3"/>
      <c r="B11" s="7"/>
      <c r="C11" s="7"/>
      <c r="D11" s="7"/>
      <c r="E11" s="7"/>
      <c r="F11" s="7"/>
      <c r="M11" s="29"/>
      <c r="N11" s="284"/>
      <c r="O11" s="284"/>
      <c r="P11" s="27"/>
      <c r="Q11" s="27"/>
      <c r="R11" s="27"/>
      <c r="S11" s="7"/>
      <c r="T11" s="7"/>
      <c r="U11" s="7"/>
      <c r="V11" s="7"/>
      <c r="W11" s="7"/>
      <c r="X11" s="7"/>
      <c r="Y11" s="7"/>
      <c r="Z11" s="7"/>
      <c r="AA11" s="7"/>
      <c r="AB11" s="3"/>
    </row>
    <row r="12">
      <c r="A12" s="3"/>
      <c r="B12" s="7"/>
      <c r="C12" s="7"/>
      <c r="D12" s="7"/>
      <c r="E12" s="7"/>
      <c r="F12" s="7"/>
      <c r="G12" s="285" t="s">
        <v>369</v>
      </c>
      <c r="O12" s="286"/>
      <c r="P12" s="285" t="s">
        <v>370</v>
      </c>
      <c r="Y12" s="7"/>
      <c r="Z12" s="7"/>
      <c r="AA12" s="7"/>
      <c r="AB12" s="3"/>
    </row>
    <row r="13">
      <c r="A13" s="3"/>
      <c r="B13" s="7"/>
      <c r="C13" s="7"/>
      <c r="D13" s="7"/>
      <c r="E13" s="7"/>
      <c r="F13" s="7"/>
      <c r="O13" s="286"/>
      <c r="Y13" s="7"/>
      <c r="Z13" s="7"/>
      <c r="AA13" s="7"/>
      <c r="AB13" s="3"/>
    </row>
    <row r="14">
      <c r="A14" s="3"/>
      <c r="B14" s="7"/>
      <c r="C14" s="7"/>
      <c r="D14" s="7"/>
      <c r="E14" s="7"/>
      <c r="F14" s="7"/>
      <c r="O14" s="286"/>
      <c r="Y14" s="7"/>
      <c r="Z14" s="7"/>
      <c r="AA14" s="7"/>
      <c r="AB14" s="3"/>
    </row>
    <row r="15">
      <c r="A15" s="3"/>
      <c r="B15" s="7"/>
      <c r="C15" s="7"/>
      <c r="D15" s="7"/>
      <c r="E15" s="7"/>
      <c r="F15" s="7"/>
      <c r="G15" s="7"/>
      <c r="H15" s="7"/>
      <c r="I15" s="27"/>
      <c r="J15" s="41"/>
      <c r="K15" s="67"/>
      <c r="L15" s="67"/>
      <c r="M15" s="7"/>
      <c r="N15" s="7"/>
      <c r="O15" s="7"/>
      <c r="P15" s="7"/>
      <c r="Q15" s="7"/>
      <c r="R15" s="7"/>
      <c r="S15" s="7"/>
      <c r="T15" s="7"/>
      <c r="U15" s="7"/>
      <c r="V15" s="7"/>
      <c r="W15" s="7"/>
      <c r="X15" s="7"/>
      <c r="Y15" s="7"/>
      <c r="Z15" s="7"/>
      <c r="AA15" s="7"/>
      <c r="AB15" s="3"/>
    </row>
    <row r="16">
      <c r="A16" s="47"/>
      <c r="B16" s="7"/>
      <c r="C16" s="7"/>
      <c r="D16" s="7"/>
      <c r="E16" s="7"/>
      <c r="F16" s="7"/>
      <c r="G16" s="287" t="s">
        <v>371</v>
      </c>
      <c r="H16" s="288"/>
      <c r="I16" s="289" t="s">
        <v>45</v>
      </c>
      <c r="J16" s="182"/>
      <c r="K16" s="182"/>
      <c r="L16" s="182"/>
      <c r="M16" s="182"/>
      <c r="N16" s="177"/>
      <c r="O16" s="7"/>
      <c r="P16" s="290" t="s">
        <v>372</v>
      </c>
      <c r="Q16" s="291"/>
      <c r="R16" s="292">
        <v>0.0</v>
      </c>
      <c r="S16" s="182"/>
      <c r="T16" s="293" t="s">
        <v>84</v>
      </c>
      <c r="U16" s="292">
        <f>R16*I17</f>
        <v>0</v>
      </c>
      <c r="V16" s="182"/>
      <c r="W16" s="294"/>
      <c r="X16" s="177"/>
      <c r="Y16" s="7"/>
      <c r="Z16" s="7"/>
      <c r="AA16" s="7"/>
      <c r="AB16" s="3"/>
    </row>
    <row r="17">
      <c r="A17" s="47"/>
      <c r="B17" s="7"/>
      <c r="C17" s="7"/>
      <c r="D17" s="7"/>
      <c r="E17" s="7"/>
      <c r="F17" s="7"/>
      <c r="G17" s="287" t="s">
        <v>373</v>
      </c>
      <c r="H17" s="288"/>
      <c r="I17" s="289">
        <v>1.0</v>
      </c>
      <c r="J17" s="182"/>
      <c r="K17" s="182"/>
      <c r="L17" s="182"/>
      <c r="M17" s="182"/>
      <c r="N17" s="177"/>
      <c r="O17" s="7"/>
      <c r="P17" s="295" t="s">
        <v>374</v>
      </c>
      <c r="Q17" s="288"/>
      <c r="R17" s="296">
        <v>0.0</v>
      </c>
      <c r="S17" s="5"/>
      <c r="T17" s="5"/>
      <c r="U17" s="5"/>
      <c r="V17" s="5"/>
      <c r="W17" s="294"/>
      <c r="X17" s="177"/>
      <c r="Y17" s="7"/>
      <c r="Z17" s="7"/>
      <c r="AA17" s="7"/>
      <c r="AB17" s="3"/>
    </row>
    <row r="18">
      <c r="A18" s="47"/>
      <c r="B18" s="93"/>
      <c r="C18" s="93"/>
      <c r="D18" s="93"/>
      <c r="E18" s="93"/>
      <c r="F18" s="93"/>
      <c r="G18" s="287" t="s">
        <v>375</v>
      </c>
      <c r="H18" s="288"/>
      <c r="I18" s="289"/>
      <c r="J18" s="182"/>
      <c r="K18" s="182"/>
      <c r="L18" s="182"/>
      <c r="M18" s="182"/>
      <c r="N18" s="177"/>
      <c r="O18" s="7"/>
      <c r="P18" s="295" t="s">
        <v>376</v>
      </c>
      <c r="Q18" s="288"/>
      <c r="R18" s="296">
        <v>0.0</v>
      </c>
      <c r="S18" s="5"/>
      <c r="T18" s="5"/>
      <c r="U18" s="5"/>
      <c r="V18" s="5"/>
      <c r="W18" s="294"/>
      <c r="X18" s="177"/>
      <c r="Y18" s="7"/>
      <c r="Z18" s="7"/>
      <c r="AA18" s="7"/>
      <c r="AB18" s="3"/>
    </row>
    <row r="19">
      <c r="A19" s="49"/>
      <c r="B19" s="51"/>
      <c r="C19" s="51"/>
      <c r="D19" s="51"/>
      <c r="E19" s="51"/>
      <c r="F19" s="51"/>
      <c r="G19" s="287" t="s">
        <v>377</v>
      </c>
      <c r="H19" s="288"/>
      <c r="I19" s="289"/>
      <c r="J19" s="182"/>
      <c r="K19" s="182"/>
      <c r="L19" s="182"/>
      <c r="M19" s="182"/>
      <c r="N19" s="177"/>
      <c r="O19" s="7"/>
      <c r="P19" s="295" t="s">
        <v>45</v>
      </c>
      <c r="Q19" s="288"/>
      <c r="R19" s="296">
        <v>0.0</v>
      </c>
      <c r="S19" s="5"/>
      <c r="T19" s="5"/>
      <c r="U19" s="5"/>
      <c r="V19" s="5"/>
      <c r="W19" s="294"/>
      <c r="X19" s="177"/>
      <c r="Y19" s="7"/>
      <c r="Z19" s="7"/>
      <c r="AA19" s="7"/>
      <c r="AB19" s="3"/>
    </row>
    <row r="20">
      <c r="A20" s="49"/>
      <c r="B20" s="51"/>
      <c r="C20" s="51"/>
      <c r="D20" s="51"/>
      <c r="E20" s="51"/>
      <c r="F20" s="51"/>
      <c r="G20" s="287" t="s">
        <v>378</v>
      </c>
      <c r="H20" s="288"/>
      <c r="I20" s="289"/>
      <c r="J20" s="182"/>
      <c r="K20" s="182"/>
      <c r="L20" s="182"/>
      <c r="M20" s="182"/>
      <c r="N20" s="177"/>
      <c r="O20" s="7"/>
      <c r="P20" s="295" t="s">
        <v>45</v>
      </c>
      <c r="Q20" s="288"/>
      <c r="R20" s="296">
        <v>0.0</v>
      </c>
      <c r="S20" s="5"/>
      <c r="T20" s="5"/>
      <c r="U20" s="5"/>
      <c r="V20" s="5"/>
      <c r="W20" s="294"/>
      <c r="X20" s="177"/>
      <c r="Y20" s="7"/>
      <c r="Z20" s="7"/>
      <c r="AA20" s="7"/>
      <c r="AB20" s="3"/>
    </row>
    <row r="21">
      <c r="A21" s="49"/>
      <c r="B21" s="51"/>
      <c r="C21" s="51"/>
      <c r="D21" s="51"/>
      <c r="E21" s="51"/>
      <c r="F21" s="51"/>
      <c r="G21" s="51"/>
      <c r="H21" s="51"/>
      <c r="I21" s="27"/>
      <c r="J21" s="27"/>
      <c r="K21" s="27"/>
      <c r="L21" s="27"/>
      <c r="M21" s="27"/>
      <c r="N21" s="27"/>
      <c r="O21" s="27"/>
      <c r="P21" s="295" t="s">
        <v>45</v>
      </c>
      <c r="Q21" s="288"/>
      <c r="R21" s="296">
        <v>0.0</v>
      </c>
      <c r="S21" s="5"/>
      <c r="T21" s="5"/>
      <c r="U21" s="5"/>
      <c r="V21" s="5"/>
      <c r="W21" s="294"/>
      <c r="X21" s="177"/>
      <c r="Y21" s="7"/>
      <c r="Z21" s="7"/>
      <c r="AA21" s="7"/>
      <c r="AB21" s="3"/>
    </row>
    <row r="22">
      <c r="A22" s="49"/>
      <c r="B22" s="51"/>
      <c r="C22" s="51"/>
      <c r="D22" s="51"/>
      <c r="E22" s="51"/>
      <c r="F22" s="51"/>
      <c r="G22" s="51"/>
      <c r="H22" s="51"/>
      <c r="I22" s="27"/>
      <c r="J22" s="27"/>
      <c r="K22" s="27"/>
      <c r="L22" s="27"/>
      <c r="M22" s="27"/>
      <c r="N22" s="27"/>
      <c r="O22" s="27"/>
      <c r="P22" s="295" t="s">
        <v>45</v>
      </c>
      <c r="Q22" s="288"/>
      <c r="R22" s="296">
        <v>0.0</v>
      </c>
      <c r="S22" s="5"/>
      <c r="T22" s="5"/>
      <c r="U22" s="5"/>
      <c r="V22" s="5"/>
      <c r="W22" s="294"/>
      <c r="X22" s="177"/>
      <c r="Y22" s="7"/>
      <c r="Z22" s="7"/>
      <c r="AA22" s="7"/>
      <c r="AB22" s="3"/>
    </row>
    <row r="23">
      <c r="A23" s="49"/>
      <c r="B23" s="51"/>
      <c r="C23" s="51"/>
      <c r="D23" s="51"/>
      <c r="E23" s="51"/>
      <c r="F23" s="51"/>
      <c r="G23" s="285" t="s">
        <v>379</v>
      </c>
      <c r="O23" s="136"/>
      <c r="P23" s="295" t="s">
        <v>45</v>
      </c>
      <c r="Q23" s="288"/>
      <c r="R23" s="296">
        <v>0.0</v>
      </c>
      <c r="S23" s="5"/>
      <c r="T23" s="5"/>
      <c r="U23" s="5"/>
      <c r="V23" s="5"/>
      <c r="W23" s="294"/>
      <c r="X23" s="177"/>
      <c r="Y23" s="7"/>
      <c r="Z23" s="7"/>
      <c r="AA23" s="7"/>
      <c r="AB23" s="3"/>
    </row>
    <row r="24">
      <c r="A24" s="49"/>
      <c r="B24" s="51"/>
      <c r="C24" s="51"/>
      <c r="D24" s="51"/>
      <c r="E24" s="51"/>
      <c r="F24" s="51"/>
      <c r="O24" s="136"/>
      <c r="P24" s="295" t="s">
        <v>45</v>
      </c>
      <c r="Q24" s="288"/>
      <c r="R24" s="296">
        <v>0.0</v>
      </c>
      <c r="S24" s="5"/>
      <c r="T24" s="5"/>
      <c r="U24" s="5"/>
      <c r="V24" s="5"/>
      <c r="W24" s="294"/>
      <c r="X24" s="177"/>
      <c r="Y24" s="7"/>
      <c r="Z24" s="7"/>
      <c r="AA24" s="7"/>
      <c r="AB24" s="3"/>
    </row>
    <row r="25">
      <c r="A25" s="49"/>
      <c r="B25" s="51"/>
      <c r="C25" s="51"/>
      <c r="D25" s="51"/>
      <c r="E25" s="51"/>
      <c r="F25" s="51"/>
      <c r="O25" s="136"/>
      <c r="P25" s="295" t="s">
        <v>45</v>
      </c>
      <c r="Q25" s="288"/>
      <c r="R25" s="296">
        <v>0.0</v>
      </c>
      <c r="S25" s="5"/>
      <c r="T25" s="5"/>
      <c r="U25" s="5"/>
      <c r="V25" s="5"/>
      <c r="W25" s="294"/>
      <c r="X25" s="177"/>
      <c r="Y25" s="7"/>
      <c r="Z25" s="7"/>
      <c r="AA25" s="7"/>
      <c r="AB25" s="3"/>
    </row>
    <row r="26">
      <c r="A26" s="49"/>
      <c r="B26" s="51"/>
      <c r="C26" s="51"/>
      <c r="D26" s="51"/>
      <c r="E26" s="51"/>
      <c r="F26" s="51"/>
      <c r="G26" s="7"/>
      <c r="H26" s="7"/>
      <c r="I26" s="29"/>
      <c r="J26" s="29"/>
      <c r="K26" s="29"/>
      <c r="L26" s="67"/>
      <c r="M26" s="67"/>
      <c r="N26" s="67"/>
      <c r="O26" s="44"/>
      <c r="P26" s="295" t="s">
        <v>45</v>
      </c>
      <c r="Q26" s="288"/>
      <c r="R26" s="296">
        <v>0.0</v>
      </c>
      <c r="S26" s="5"/>
      <c r="T26" s="5"/>
      <c r="U26" s="5"/>
      <c r="V26" s="5"/>
      <c r="W26" s="294"/>
      <c r="X26" s="177"/>
      <c r="Y26" s="7"/>
      <c r="Z26" s="7"/>
      <c r="AA26" s="7"/>
      <c r="AB26" s="3"/>
    </row>
    <row r="27">
      <c r="A27" s="49"/>
      <c r="B27" s="51"/>
      <c r="C27" s="51"/>
      <c r="D27" s="51"/>
      <c r="E27" s="51"/>
      <c r="F27" s="51"/>
      <c r="G27" s="7"/>
      <c r="H27" s="7"/>
      <c r="I27" s="297" t="s">
        <v>380</v>
      </c>
      <c r="J27" s="182"/>
      <c r="K27" s="182"/>
      <c r="L27" s="298" t="s">
        <v>381</v>
      </c>
      <c r="M27" s="182"/>
      <c r="N27" s="182"/>
      <c r="O27" s="44"/>
      <c r="P27" s="295" t="s">
        <v>45</v>
      </c>
      <c r="Q27" s="288"/>
      <c r="R27" s="296">
        <v>0.0</v>
      </c>
      <c r="S27" s="5"/>
      <c r="T27" s="5"/>
      <c r="U27" s="5"/>
      <c r="V27" s="5"/>
      <c r="W27" s="294"/>
      <c r="X27" s="177"/>
      <c r="Y27" s="7"/>
      <c r="Z27" s="7"/>
      <c r="AA27" s="7"/>
      <c r="AB27" s="3"/>
    </row>
    <row r="28">
      <c r="A28" s="49"/>
      <c r="B28" s="51"/>
      <c r="C28" s="51"/>
      <c r="D28" s="51"/>
      <c r="E28" s="51"/>
      <c r="F28" s="51"/>
      <c r="G28" s="287" t="s">
        <v>377</v>
      </c>
      <c r="H28" s="288"/>
      <c r="I28" s="299">
        <f>P7*40%</f>
        <v>4000</v>
      </c>
      <c r="J28" s="182"/>
      <c r="K28" s="182"/>
      <c r="L28" s="300">
        <f>I28/I17</f>
        <v>4000</v>
      </c>
      <c r="M28" s="182"/>
      <c r="N28" s="177"/>
      <c r="O28" s="44"/>
      <c r="P28" s="295" t="s">
        <v>45</v>
      </c>
      <c r="Q28" s="288"/>
      <c r="R28" s="296">
        <v>0.0</v>
      </c>
      <c r="S28" s="5"/>
      <c r="T28" s="5"/>
      <c r="U28" s="5"/>
      <c r="V28" s="5"/>
      <c r="W28" s="294"/>
      <c r="X28" s="177"/>
      <c r="Y28" s="7"/>
      <c r="Z28" s="7"/>
      <c r="AA28" s="7"/>
      <c r="AB28" s="3"/>
    </row>
    <row r="29">
      <c r="A29" s="3"/>
      <c r="B29" s="7"/>
      <c r="C29" s="7"/>
      <c r="D29" s="7"/>
      <c r="E29" s="7"/>
      <c r="F29" s="7"/>
      <c r="G29" s="287" t="s">
        <v>382</v>
      </c>
      <c r="H29" s="288"/>
      <c r="I29" s="299">
        <f>P7*30%</f>
        <v>3000</v>
      </c>
      <c r="J29" s="182"/>
      <c r="K29" s="182"/>
      <c r="L29" s="300">
        <f>I29/I17</f>
        <v>3000</v>
      </c>
      <c r="M29" s="182"/>
      <c r="N29" s="177"/>
      <c r="O29" s="65"/>
      <c r="P29" s="295" t="s">
        <v>45</v>
      </c>
      <c r="Q29" s="288"/>
      <c r="R29" s="296">
        <v>0.0</v>
      </c>
      <c r="S29" s="5"/>
      <c r="T29" s="5"/>
      <c r="U29" s="5"/>
      <c r="V29" s="5"/>
      <c r="W29" s="294"/>
      <c r="X29" s="177"/>
      <c r="Y29" s="7"/>
      <c r="Z29" s="7"/>
      <c r="AA29" s="7"/>
      <c r="AB29" s="3"/>
    </row>
    <row r="30">
      <c r="A30" s="3"/>
      <c r="B30" s="7"/>
      <c r="C30" s="7"/>
      <c r="D30" s="7"/>
      <c r="E30" s="7"/>
      <c r="F30" s="7"/>
      <c r="G30" s="287" t="s">
        <v>383</v>
      </c>
      <c r="H30" s="288"/>
      <c r="I30" s="299">
        <f>P7*30%</f>
        <v>3000</v>
      </c>
      <c r="J30" s="182"/>
      <c r="K30" s="182"/>
      <c r="L30" s="300">
        <f>I30/I17</f>
        <v>3000</v>
      </c>
      <c r="M30" s="182"/>
      <c r="N30" s="177"/>
      <c r="O30" s="44"/>
      <c r="P30" s="301" t="s">
        <v>84</v>
      </c>
      <c r="S30" s="302">
        <f>R29+R28+R27+R25+R24+R23+R22+R21+R20+R19+R18+R17+U16+R26</f>
        <v>0</v>
      </c>
      <c r="U30" s="303"/>
      <c r="V30" s="7"/>
      <c r="W30" s="7"/>
      <c r="X30" s="7"/>
      <c r="Y30" s="7"/>
      <c r="Z30" s="7"/>
      <c r="AA30" s="7"/>
      <c r="AB30" s="3"/>
    </row>
    <row r="31">
      <c r="A31" s="3"/>
      <c r="B31" s="7"/>
      <c r="C31" s="7"/>
      <c r="D31" s="7"/>
      <c r="E31" s="7"/>
      <c r="F31" s="7"/>
      <c r="G31" s="7"/>
      <c r="H31" s="7"/>
      <c r="I31" s="7"/>
      <c r="J31" s="7"/>
      <c r="K31" s="7"/>
      <c r="L31" s="7"/>
      <c r="M31" s="7"/>
      <c r="N31" s="7"/>
      <c r="O31" s="44"/>
      <c r="P31" s="44"/>
      <c r="R31" s="45"/>
      <c r="S31" s="7"/>
      <c r="T31" s="7"/>
      <c r="U31" s="7"/>
      <c r="V31" s="7"/>
      <c r="W31" s="7"/>
      <c r="X31" s="7"/>
      <c r="Y31" s="7"/>
      <c r="Z31" s="7"/>
      <c r="AA31" s="7"/>
      <c r="AB31" s="3"/>
    </row>
    <row r="32">
      <c r="A32" s="3"/>
      <c r="B32" s="7"/>
      <c r="C32" s="7"/>
      <c r="D32" s="7"/>
      <c r="E32" s="7"/>
      <c r="F32" s="7"/>
      <c r="G32" s="7"/>
      <c r="H32" s="7"/>
      <c r="I32" s="7"/>
      <c r="J32" s="7"/>
      <c r="K32" s="7"/>
      <c r="L32" s="7"/>
      <c r="M32" s="7"/>
      <c r="N32" s="7"/>
      <c r="O32" s="45"/>
      <c r="P32" s="45"/>
      <c r="Q32" s="45"/>
      <c r="R32" s="45"/>
      <c r="S32" s="7"/>
      <c r="T32" s="7"/>
      <c r="U32" s="7"/>
      <c r="V32" s="7"/>
      <c r="W32" s="7"/>
      <c r="X32" s="7"/>
      <c r="Y32" s="7"/>
      <c r="Z32" s="7"/>
      <c r="AA32" s="7"/>
      <c r="AB32" s="3"/>
    </row>
    <row r="33">
      <c r="A33" s="3"/>
      <c r="B33" s="7"/>
      <c r="C33" s="7"/>
      <c r="D33" s="7"/>
      <c r="E33" s="7"/>
      <c r="F33" s="7"/>
      <c r="G33" s="285" t="s">
        <v>384</v>
      </c>
      <c r="O33" s="48"/>
      <c r="P33" s="285" t="s">
        <v>385</v>
      </c>
      <c r="X33" s="7"/>
      <c r="Y33" s="7"/>
      <c r="Z33" s="7"/>
      <c r="AA33" s="7"/>
      <c r="AB33" s="3"/>
    </row>
    <row r="34">
      <c r="A34" s="3"/>
      <c r="B34" s="7"/>
      <c r="C34" s="7"/>
      <c r="D34" s="7"/>
      <c r="E34" s="7"/>
      <c r="F34" s="7"/>
      <c r="O34" s="50"/>
      <c r="X34" s="7"/>
      <c r="Y34" s="7"/>
      <c r="Z34" s="7"/>
      <c r="AA34" s="7"/>
      <c r="AB34" s="3"/>
    </row>
    <row r="35">
      <c r="A35" s="3"/>
      <c r="B35" s="7"/>
      <c r="C35" s="7"/>
      <c r="D35" s="7"/>
      <c r="E35" s="7"/>
      <c r="F35" s="7"/>
      <c r="O35" s="50"/>
      <c r="X35" s="7"/>
      <c r="Y35" s="7"/>
      <c r="Z35" s="7"/>
      <c r="AA35" s="7"/>
      <c r="AB35" s="3"/>
    </row>
    <row r="36">
      <c r="A36" s="3"/>
      <c r="B36" s="7"/>
      <c r="C36" s="7"/>
      <c r="D36" s="7"/>
      <c r="E36" s="7"/>
      <c r="F36" s="7"/>
      <c r="G36" s="50"/>
      <c r="H36" s="50"/>
      <c r="I36" s="50"/>
      <c r="J36" s="50"/>
      <c r="K36" s="50"/>
      <c r="L36" s="50"/>
      <c r="M36" s="50"/>
      <c r="N36" s="50"/>
      <c r="O36" s="50"/>
      <c r="P36" s="50"/>
      <c r="Q36" s="50"/>
      <c r="R36" s="50"/>
      <c r="S36" s="50"/>
      <c r="T36" s="50"/>
      <c r="U36" s="50"/>
      <c r="V36" s="50"/>
      <c r="W36" s="50"/>
      <c r="X36" s="7"/>
      <c r="Y36" s="7"/>
      <c r="Z36" s="7"/>
      <c r="AA36" s="7"/>
      <c r="AB36" s="3"/>
    </row>
    <row r="37">
      <c r="A37" s="3"/>
      <c r="B37" s="7"/>
      <c r="C37" s="7"/>
      <c r="D37" s="7"/>
      <c r="E37" s="7"/>
      <c r="F37" s="7"/>
      <c r="G37" s="50"/>
      <c r="H37" s="50"/>
      <c r="I37" s="50"/>
      <c r="J37" s="50"/>
      <c r="K37" s="50"/>
      <c r="L37" s="50"/>
      <c r="M37" s="50"/>
      <c r="N37" s="160"/>
      <c r="O37" s="160"/>
      <c r="P37" s="50"/>
      <c r="Q37" s="50"/>
      <c r="R37" s="50"/>
      <c r="S37" s="50"/>
      <c r="T37" s="50"/>
      <c r="U37" s="50"/>
      <c r="V37" s="50"/>
      <c r="W37" s="160"/>
      <c r="X37" s="7"/>
      <c r="Y37" s="7"/>
      <c r="Z37" s="7"/>
      <c r="AA37" s="7"/>
      <c r="AB37" s="3"/>
    </row>
    <row r="38">
      <c r="A38" s="3"/>
      <c r="B38" s="7"/>
      <c r="C38" s="7"/>
      <c r="D38" s="7"/>
      <c r="E38" s="7"/>
      <c r="F38" s="7"/>
      <c r="G38" s="304" t="b">
        <v>0</v>
      </c>
      <c r="H38" s="305" t="s">
        <v>386</v>
      </c>
      <c r="I38" s="5"/>
      <c r="J38" s="5"/>
      <c r="K38" s="5"/>
      <c r="L38" s="5"/>
      <c r="M38" s="291"/>
      <c r="N38" s="306" t="s">
        <v>113</v>
      </c>
      <c r="O38" s="54"/>
      <c r="P38" s="304" t="b">
        <v>0</v>
      </c>
      <c r="Q38" s="305" t="s">
        <v>45</v>
      </c>
      <c r="R38" s="5"/>
      <c r="S38" s="5"/>
      <c r="T38" s="5"/>
      <c r="U38" s="5"/>
      <c r="V38" s="291"/>
      <c r="W38" s="306" t="s">
        <v>113</v>
      </c>
      <c r="X38" s="7"/>
      <c r="Y38" s="7"/>
      <c r="Z38" s="7"/>
      <c r="AA38" s="7"/>
      <c r="AB38" s="3"/>
    </row>
    <row r="39">
      <c r="A39" s="3"/>
      <c r="B39" s="7"/>
      <c r="C39" s="7"/>
      <c r="D39" s="7"/>
      <c r="E39" s="7"/>
      <c r="F39" s="7"/>
      <c r="G39" s="307" t="b">
        <v>0</v>
      </c>
      <c r="H39" s="287" t="s">
        <v>387</v>
      </c>
      <c r="I39" s="308"/>
      <c r="J39" s="308"/>
      <c r="K39" s="308"/>
      <c r="L39" s="308"/>
      <c r="M39" s="288"/>
      <c r="N39" s="309"/>
      <c r="O39" s="56"/>
      <c r="P39" s="307" t="b">
        <v>0</v>
      </c>
      <c r="Q39" s="287"/>
      <c r="R39" s="308"/>
      <c r="S39" s="308"/>
      <c r="T39" s="308"/>
      <c r="U39" s="308"/>
      <c r="V39" s="288"/>
      <c r="W39" s="309"/>
      <c r="X39" s="7"/>
      <c r="Y39" s="7"/>
      <c r="Z39" s="7"/>
      <c r="AA39" s="7"/>
      <c r="AB39" s="3"/>
    </row>
    <row r="40">
      <c r="A40" s="3"/>
      <c r="B40" s="7"/>
      <c r="C40" s="7"/>
      <c r="D40" s="7"/>
      <c r="E40" s="7"/>
      <c r="F40" s="7"/>
      <c r="G40" s="307" t="b">
        <v>0</v>
      </c>
      <c r="H40" s="287" t="s">
        <v>388</v>
      </c>
      <c r="I40" s="308"/>
      <c r="J40" s="308"/>
      <c r="K40" s="308"/>
      <c r="L40" s="308"/>
      <c r="M40" s="288"/>
      <c r="N40" s="309"/>
      <c r="O40" s="7"/>
      <c r="P40" s="307" t="b">
        <v>0</v>
      </c>
      <c r="Q40" s="287"/>
      <c r="R40" s="308"/>
      <c r="S40" s="308"/>
      <c r="T40" s="308"/>
      <c r="U40" s="308"/>
      <c r="V40" s="288"/>
      <c r="W40" s="309"/>
      <c r="X40" s="7"/>
      <c r="Y40" s="7"/>
      <c r="Z40" s="7"/>
      <c r="AA40" s="7"/>
      <c r="AB40" s="3"/>
    </row>
    <row r="41">
      <c r="A41" s="3"/>
      <c r="B41" s="7"/>
      <c r="C41" s="7"/>
      <c r="D41" s="7"/>
      <c r="E41" s="7"/>
      <c r="F41" s="7"/>
      <c r="G41" s="307" t="b">
        <v>0</v>
      </c>
      <c r="H41" s="287" t="s">
        <v>389</v>
      </c>
      <c r="I41" s="308"/>
      <c r="J41" s="308"/>
      <c r="K41" s="308"/>
      <c r="L41" s="308"/>
      <c r="M41" s="288"/>
      <c r="N41" s="309"/>
      <c r="O41" s="7"/>
      <c r="P41" s="307" t="b">
        <v>0</v>
      </c>
      <c r="Q41" s="287"/>
      <c r="R41" s="308"/>
      <c r="S41" s="308"/>
      <c r="T41" s="308"/>
      <c r="U41" s="308"/>
      <c r="V41" s="288"/>
      <c r="W41" s="309"/>
      <c r="X41" s="7"/>
      <c r="Y41" s="7"/>
      <c r="Z41" s="7"/>
      <c r="AA41" s="7"/>
      <c r="AB41" s="3"/>
    </row>
    <row r="42">
      <c r="A42" s="3"/>
      <c r="B42" s="7"/>
      <c r="C42" s="7"/>
      <c r="D42" s="7"/>
      <c r="E42" s="7"/>
      <c r="F42" s="7"/>
      <c r="G42" s="307" t="b">
        <v>0</v>
      </c>
      <c r="H42" s="287" t="s">
        <v>45</v>
      </c>
      <c r="I42" s="308"/>
      <c r="J42" s="308"/>
      <c r="K42" s="308"/>
      <c r="L42" s="308"/>
      <c r="M42" s="288"/>
      <c r="N42" s="309"/>
      <c r="O42" s="7"/>
      <c r="P42" s="307" t="b">
        <v>0</v>
      </c>
      <c r="Q42" s="287"/>
      <c r="R42" s="308"/>
      <c r="S42" s="308"/>
      <c r="T42" s="308"/>
      <c r="U42" s="308"/>
      <c r="V42" s="288"/>
      <c r="W42" s="309"/>
      <c r="X42" s="7"/>
      <c r="Y42" s="7"/>
      <c r="Z42" s="7"/>
      <c r="AA42" s="7"/>
      <c r="AB42" s="3"/>
    </row>
    <row r="43">
      <c r="A43" s="3"/>
      <c r="B43" s="7"/>
      <c r="C43" s="7"/>
      <c r="D43" s="7"/>
      <c r="E43" s="7"/>
      <c r="F43" s="7"/>
      <c r="G43" s="307" t="b">
        <v>0</v>
      </c>
      <c r="H43" s="287"/>
      <c r="I43" s="308"/>
      <c r="J43" s="308"/>
      <c r="K43" s="308"/>
      <c r="L43" s="308"/>
      <c r="M43" s="288"/>
      <c r="N43" s="309"/>
      <c r="O43" s="7"/>
      <c r="P43" s="307" t="b">
        <v>0</v>
      </c>
      <c r="Q43" s="287"/>
      <c r="R43" s="308"/>
      <c r="S43" s="308"/>
      <c r="T43" s="308"/>
      <c r="U43" s="308"/>
      <c r="V43" s="288"/>
      <c r="W43" s="309"/>
      <c r="X43" s="7"/>
      <c r="Y43" s="7"/>
      <c r="Z43" s="7"/>
      <c r="AA43" s="7"/>
      <c r="AB43" s="3"/>
    </row>
    <row r="44">
      <c r="A44" s="3"/>
      <c r="B44" s="7"/>
      <c r="C44" s="7"/>
      <c r="D44" s="7"/>
      <c r="E44" s="7"/>
      <c r="F44" s="7"/>
      <c r="G44" s="307" t="b">
        <v>0</v>
      </c>
      <c r="H44" s="287"/>
      <c r="I44" s="308"/>
      <c r="J44" s="308"/>
      <c r="K44" s="308"/>
      <c r="L44" s="308"/>
      <c r="M44" s="288"/>
      <c r="N44" s="309"/>
      <c r="O44" s="7"/>
      <c r="P44" s="307" t="b">
        <v>0</v>
      </c>
      <c r="Q44" s="287"/>
      <c r="R44" s="308"/>
      <c r="S44" s="308"/>
      <c r="T44" s="308"/>
      <c r="U44" s="308"/>
      <c r="V44" s="288"/>
      <c r="W44" s="309"/>
      <c r="X44" s="7"/>
      <c r="Y44" s="7"/>
      <c r="Z44" s="7"/>
      <c r="AA44" s="7"/>
      <c r="AB44" s="3"/>
    </row>
    <row r="45">
      <c r="A45" s="3"/>
      <c r="B45" s="7"/>
      <c r="C45" s="7"/>
      <c r="D45" s="7"/>
      <c r="E45" s="7"/>
      <c r="F45" s="7"/>
      <c r="G45" s="307" t="b">
        <v>0</v>
      </c>
      <c r="H45" s="287"/>
      <c r="I45" s="308"/>
      <c r="J45" s="308"/>
      <c r="K45" s="308"/>
      <c r="L45" s="308"/>
      <c r="M45" s="288"/>
      <c r="N45" s="309"/>
      <c r="O45" s="7"/>
      <c r="P45" s="307" t="b">
        <v>0</v>
      </c>
      <c r="Q45" s="287"/>
      <c r="R45" s="308"/>
      <c r="S45" s="308"/>
      <c r="T45" s="308"/>
      <c r="U45" s="308"/>
      <c r="V45" s="288"/>
      <c r="W45" s="309"/>
      <c r="X45" s="7"/>
      <c r="Y45" s="7"/>
      <c r="Z45" s="7"/>
      <c r="AA45" s="7"/>
      <c r="AB45" s="3"/>
    </row>
    <row r="46">
      <c r="A46" s="3"/>
      <c r="B46" s="7"/>
      <c r="C46" s="7"/>
      <c r="D46" s="7"/>
      <c r="E46" s="7"/>
      <c r="F46" s="7"/>
      <c r="G46" s="307" t="b">
        <v>0</v>
      </c>
      <c r="H46" s="287"/>
      <c r="I46" s="308"/>
      <c r="J46" s="308"/>
      <c r="K46" s="308"/>
      <c r="L46" s="308"/>
      <c r="M46" s="288"/>
      <c r="N46" s="309"/>
      <c r="O46" s="7"/>
      <c r="P46" s="307" t="b">
        <v>0</v>
      </c>
      <c r="Q46" s="287"/>
      <c r="R46" s="308"/>
      <c r="S46" s="308"/>
      <c r="T46" s="308"/>
      <c r="U46" s="308"/>
      <c r="V46" s="288"/>
      <c r="W46" s="309"/>
      <c r="X46" s="7"/>
      <c r="Y46" s="7"/>
      <c r="Z46" s="7"/>
      <c r="AA46" s="7"/>
      <c r="AB46" s="3"/>
    </row>
    <row r="47">
      <c r="A47" s="3"/>
      <c r="B47" s="7"/>
      <c r="C47" s="7"/>
      <c r="D47" s="7"/>
      <c r="E47" s="7"/>
      <c r="F47" s="7"/>
      <c r="G47" s="307" t="b">
        <v>0</v>
      </c>
      <c r="H47" s="287"/>
      <c r="I47" s="308"/>
      <c r="J47" s="308"/>
      <c r="K47" s="308"/>
      <c r="L47" s="308"/>
      <c r="M47" s="288"/>
      <c r="N47" s="309"/>
      <c r="O47" s="7"/>
      <c r="P47" s="307" t="b">
        <v>0</v>
      </c>
      <c r="Q47" s="287"/>
      <c r="R47" s="308"/>
      <c r="S47" s="308"/>
      <c r="T47" s="308"/>
      <c r="U47" s="308"/>
      <c r="V47" s="288"/>
      <c r="W47" s="309"/>
      <c r="X47" s="7"/>
      <c r="Y47" s="7"/>
      <c r="Z47" s="7"/>
      <c r="AA47" s="7"/>
      <c r="AB47" s="3"/>
    </row>
    <row r="48">
      <c r="A48" s="3"/>
      <c r="B48" s="7"/>
      <c r="C48" s="7"/>
      <c r="D48" s="7"/>
      <c r="E48" s="7"/>
      <c r="F48" s="7"/>
      <c r="G48" s="307" t="b">
        <v>0</v>
      </c>
      <c r="H48" s="287"/>
      <c r="I48" s="308"/>
      <c r="J48" s="308"/>
      <c r="K48" s="308"/>
      <c r="L48" s="308"/>
      <c r="M48" s="288"/>
      <c r="N48" s="309"/>
      <c r="O48" s="7"/>
      <c r="P48" s="307" t="b">
        <v>0</v>
      </c>
      <c r="Q48" s="287"/>
      <c r="R48" s="308"/>
      <c r="S48" s="308"/>
      <c r="T48" s="308"/>
      <c r="U48" s="308"/>
      <c r="V48" s="288"/>
      <c r="W48" s="309"/>
      <c r="X48" s="7"/>
      <c r="Y48" s="7"/>
      <c r="Z48" s="7"/>
      <c r="AA48" s="7"/>
      <c r="AB48" s="3"/>
    </row>
    <row r="49">
      <c r="A49" s="3"/>
      <c r="B49" s="7"/>
      <c r="C49" s="7"/>
      <c r="D49" s="7"/>
      <c r="E49" s="7"/>
      <c r="F49" s="7"/>
      <c r="G49" s="307" t="b">
        <v>0</v>
      </c>
      <c r="H49" s="287"/>
      <c r="I49" s="308"/>
      <c r="J49" s="308"/>
      <c r="K49" s="308"/>
      <c r="L49" s="308"/>
      <c r="M49" s="288"/>
      <c r="N49" s="309"/>
      <c r="O49" s="7"/>
      <c r="P49" s="307" t="b">
        <v>0</v>
      </c>
      <c r="Q49" s="287"/>
      <c r="R49" s="308"/>
      <c r="S49" s="308"/>
      <c r="T49" s="308"/>
      <c r="U49" s="308"/>
      <c r="V49" s="288"/>
      <c r="W49" s="309"/>
      <c r="X49" s="7"/>
      <c r="Y49" s="7"/>
      <c r="Z49" s="7"/>
      <c r="AA49" s="7"/>
      <c r="AB49" s="3"/>
    </row>
    <row r="50">
      <c r="A50" s="3"/>
      <c r="B50" s="7"/>
      <c r="C50" s="7"/>
      <c r="D50" s="7"/>
      <c r="E50" s="7"/>
      <c r="F50" s="7"/>
      <c r="G50" s="307" t="b">
        <v>0</v>
      </c>
      <c r="H50" s="287"/>
      <c r="I50" s="308"/>
      <c r="J50" s="308"/>
      <c r="K50" s="308"/>
      <c r="L50" s="308"/>
      <c r="M50" s="288"/>
      <c r="N50" s="309"/>
      <c r="O50" s="7"/>
      <c r="P50" s="307" t="b">
        <v>0</v>
      </c>
      <c r="Q50" s="287"/>
      <c r="R50" s="308"/>
      <c r="S50" s="308"/>
      <c r="T50" s="308"/>
      <c r="U50" s="308"/>
      <c r="V50" s="288"/>
      <c r="W50" s="309"/>
      <c r="X50" s="7"/>
      <c r="Y50" s="7"/>
      <c r="Z50" s="7"/>
      <c r="AA50" s="7"/>
      <c r="AB50" s="3"/>
    </row>
    <row r="51">
      <c r="A51" s="3"/>
      <c r="B51" s="7"/>
      <c r="C51" s="7"/>
      <c r="D51" s="7"/>
      <c r="E51" s="7"/>
      <c r="F51" s="7"/>
      <c r="G51" s="307" t="b">
        <v>0</v>
      </c>
      <c r="H51" s="287"/>
      <c r="I51" s="308"/>
      <c r="J51" s="308"/>
      <c r="K51" s="308"/>
      <c r="L51" s="308"/>
      <c r="M51" s="288"/>
      <c r="N51" s="309"/>
      <c r="O51" s="7"/>
      <c r="P51" s="307" t="b">
        <v>0</v>
      </c>
      <c r="Q51" s="287"/>
      <c r="R51" s="308"/>
      <c r="S51" s="308"/>
      <c r="T51" s="308"/>
      <c r="U51" s="308"/>
      <c r="V51" s="288"/>
      <c r="W51" s="309"/>
      <c r="X51" s="7"/>
      <c r="Y51" s="7"/>
      <c r="Z51" s="7"/>
      <c r="AA51" s="7"/>
      <c r="AB51" s="3"/>
    </row>
    <row r="52">
      <c r="A52" s="3"/>
      <c r="B52" s="7"/>
      <c r="C52" s="7"/>
      <c r="D52" s="7"/>
      <c r="E52" s="7"/>
      <c r="F52" s="7"/>
      <c r="G52" s="307" t="b">
        <v>0</v>
      </c>
      <c r="H52" s="287"/>
      <c r="I52" s="308"/>
      <c r="J52" s="308"/>
      <c r="K52" s="308"/>
      <c r="L52" s="308"/>
      <c r="M52" s="288"/>
      <c r="N52" s="309"/>
      <c r="O52" s="7"/>
      <c r="P52" s="307" t="b">
        <v>0</v>
      </c>
      <c r="Q52" s="287"/>
      <c r="R52" s="308"/>
      <c r="S52" s="308"/>
      <c r="T52" s="308"/>
      <c r="U52" s="308"/>
      <c r="V52" s="288"/>
      <c r="W52" s="309"/>
      <c r="X52" s="7"/>
      <c r="Y52" s="7"/>
      <c r="Z52" s="7"/>
      <c r="AA52" s="7"/>
      <c r="AB52" s="3"/>
    </row>
    <row r="53">
      <c r="A53" s="3"/>
      <c r="B53" s="7"/>
      <c r="C53" s="7"/>
      <c r="D53" s="7"/>
      <c r="E53" s="7"/>
      <c r="F53" s="7"/>
      <c r="G53" s="307" t="b">
        <v>0</v>
      </c>
      <c r="H53" s="287"/>
      <c r="I53" s="308"/>
      <c r="J53" s="308"/>
      <c r="K53" s="308"/>
      <c r="L53" s="308"/>
      <c r="M53" s="288"/>
      <c r="N53" s="309"/>
      <c r="O53" s="7"/>
      <c r="P53" s="307" t="b">
        <v>0</v>
      </c>
      <c r="Q53" s="287"/>
      <c r="R53" s="308"/>
      <c r="S53" s="308"/>
      <c r="T53" s="308"/>
      <c r="U53" s="308"/>
      <c r="V53" s="288"/>
      <c r="W53" s="309"/>
      <c r="X53" s="7"/>
      <c r="Y53" s="7"/>
      <c r="Z53" s="7"/>
      <c r="AA53" s="7"/>
      <c r="AB53" s="3"/>
    </row>
    <row r="54">
      <c r="A54" s="3"/>
      <c r="B54" s="7"/>
      <c r="C54" s="7"/>
      <c r="D54" s="7"/>
      <c r="E54" s="7"/>
      <c r="F54" s="7"/>
      <c r="G54" s="307" t="b">
        <v>0</v>
      </c>
      <c r="H54" s="287"/>
      <c r="I54" s="308"/>
      <c r="J54" s="308"/>
      <c r="K54" s="308"/>
      <c r="L54" s="308"/>
      <c r="M54" s="288"/>
      <c r="N54" s="309"/>
      <c r="O54" s="7"/>
      <c r="P54" s="307" t="b">
        <v>0</v>
      </c>
      <c r="Q54" s="287"/>
      <c r="R54" s="308"/>
      <c r="S54" s="308"/>
      <c r="T54" s="308"/>
      <c r="U54" s="308"/>
      <c r="V54" s="288"/>
      <c r="W54" s="309"/>
      <c r="X54" s="7"/>
      <c r="Y54" s="7"/>
      <c r="Z54" s="7"/>
      <c r="AA54" s="7"/>
      <c r="AB54" s="3"/>
    </row>
    <row r="55">
      <c r="A55" s="3"/>
      <c r="B55" s="7"/>
      <c r="C55" s="7"/>
      <c r="D55" s="7"/>
      <c r="E55" s="7"/>
      <c r="F55" s="7"/>
      <c r="G55" s="307" t="b">
        <v>0</v>
      </c>
      <c r="H55" s="287"/>
      <c r="I55" s="308"/>
      <c r="J55" s="308"/>
      <c r="K55" s="308"/>
      <c r="L55" s="308"/>
      <c r="M55" s="288"/>
      <c r="N55" s="309"/>
      <c r="O55" s="7"/>
      <c r="P55" s="307" t="b">
        <v>0</v>
      </c>
      <c r="Q55" s="287"/>
      <c r="R55" s="308"/>
      <c r="S55" s="308"/>
      <c r="T55" s="308"/>
      <c r="U55" s="308"/>
      <c r="V55" s="288"/>
      <c r="W55" s="309"/>
      <c r="X55" s="7"/>
      <c r="Y55" s="7"/>
      <c r="Z55" s="7"/>
      <c r="AA55" s="7"/>
      <c r="AB55" s="3"/>
    </row>
    <row r="56">
      <c r="A56" s="3"/>
      <c r="B56" s="7"/>
      <c r="C56" s="7"/>
      <c r="D56" s="7"/>
      <c r="E56" s="7"/>
      <c r="F56" s="7"/>
      <c r="G56" s="307" t="b">
        <v>0</v>
      </c>
      <c r="H56" s="287"/>
      <c r="I56" s="308"/>
      <c r="J56" s="308"/>
      <c r="K56" s="308"/>
      <c r="L56" s="308"/>
      <c r="M56" s="288"/>
      <c r="N56" s="309"/>
      <c r="O56" s="7"/>
      <c r="P56" s="307" t="b">
        <v>0</v>
      </c>
      <c r="Q56" s="287"/>
      <c r="R56" s="308"/>
      <c r="S56" s="308"/>
      <c r="T56" s="308"/>
      <c r="U56" s="308"/>
      <c r="V56" s="288"/>
      <c r="W56" s="309"/>
      <c r="X56" s="7"/>
      <c r="Y56" s="7"/>
      <c r="Z56" s="7"/>
      <c r="AA56" s="7"/>
      <c r="AB56" s="3"/>
    </row>
    <row r="57">
      <c r="A57" s="3"/>
      <c r="B57" s="7"/>
      <c r="C57" s="7"/>
      <c r="D57" s="7"/>
      <c r="E57" s="7"/>
      <c r="F57" s="7"/>
      <c r="G57" s="307" t="b">
        <v>0</v>
      </c>
      <c r="H57" s="287"/>
      <c r="I57" s="308"/>
      <c r="J57" s="308"/>
      <c r="K57" s="308"/>
      <c r="L57" s="308"/>
      <c r="M57" s="288"/>
      <c r="N57" s="309"/>
      <c r="O57" s="7"/>
      <c r="P57" s="307" t="b">
        <v>0</v>
      </c>
      <c r="Q57" s="287"/>
      <c r="R57" s="308"/>
      <c r="S57" s="308"/>
      <c r="T57" s="308"/>
      <c r="U57" s="308"/>
      <c r="V57" s="288"/>
      <c r="W57" s="309"/>
      <c r="X57" s="7"/>
      <c r="Y57" s="7"/>
      <c r="Z57" s="7"/>
      <c r="AA57" s="7"/>
      <c r="AB57" s="3"/>
    </row>
    <row r="58">
      <c r="A58" s="3"/>
      <c r="B58" s="7"/>
      <c r="C58" s="7"/>
      <c r="D58" s="7"/>
      <c r="E58" s="7"/>
      <c r="F58" s="7"/>
      <c r="G58" s="307" t="b">
        <v>0</v>
      </c>
      <c r="H58" s="287"/>
      <c r="I58" s="308"/>
      <c r="J58" s="308"/>
      <c r="K58" s="308"/>
      <c r="L58" s="308"/>
      <c r="M58" s="288"/>
      <c r="N58" s="309"/>
      <c r="O58" s="7"/>
      <c r="P58" s="307" t="b">
        <v>0</v>
      </c>
      <c r="Q58" s="287"/>
      <c r="R58" s="308"/>
      <c r="S58" s="308"/>
      <c r="T58" s="308"/>
      <c r="U58" s="308"/>
      <c r="V58" s="288"/>
      <c r="W58" s="309"/>
      <c r="X58" s="7"/>
      <c r="Y58" s="7"/>
      <c r="Z58" s="7"/>
      <c r="AA58" s="7"/>
      <c r="AB58" s="3"/>
    </row>
    <row r="59">
      <c r="A59" s="3"/>
      <c r="B59" s="7"/>
      <c r="C59" s="7"/>
      <c r="D59" s="7"/>
      <c r="E59" s="7"/>
      <c r="F59" s="7"/>
      <c r="G59" s="307" t="b">
        <v>0</v>
      </c>
      <c r="H59" s="287"/>
      <c r="I59" s="308"/>
      <c r="J59" s="308"/>
      <c r="K59" s="308"/>
      <c r="L59" s="308"/>
      <c r="M59" s="288"/>
      <c r="N59" s="309"/>
      <c r="O59" s="7"/>
      <c r="P59" s="307" t="b">
        <v>0</v>
      </c>
      <c r="Q59" s="287"/>
      <c r="R59" s="308"/>
      <c r="S59" s="308"/>
      <c r="T59" s="308"/>
      <c r="U59" s="308"/>
      <c r="V59" s="288"/>
      <c r="W59" s="309"/>
      <c r="X59" s="7"/>
      <c r="Y59" s="7"/>
      <c r="Z59" s="7"/>
      <c r="AA59" s="7"/>
      <c r="AB59" s="3"/>
    </row>
    <row r="60">
      <c r="A60" s="3"/>
      <c r="B60" s="7"/>
      <c r="C60" s="7"/>
      <c r="D60" s="7"/>
      <c r="E60" s="7"/>
      <c r="F60" s="7"/>
      <c r="G60" s="307" t="b">
        <v>0</v>
      </c>
      <c r="H60" s="287"/>
      <c r="I60" s="308"/>
      <c r="J60" s="308"/>
      <c r="K60" s="308"/>
      <c r="L60" s="308"/>
      <c r="M60" s="288"/>
      <c r="N60" s="309"/>
      <c r="O60" s="7"/>
      <c r="P60" s="307" t="b">
        <v>0</v>
      </c>
      <c r="Q60" s="287"/>
      <c r="R60" s="308"/>
      <c r="S60" s="308"/>
      <c r="T60" s="308"/>
      <c r="U60" s="308"/>
      <c r="V60" s="288"/>
      <c r="W60" s="309"/>
      <c r="X60" s="7"/>
      <c r="Y60" s="7"/>
      <c r="Z60" s="7"/>
      <c r="AA60" s="7"/>
      <c r="AB60" s="3"/>
    </row>
    <row r="61">
      <c r="A61" s="3"/>
      <c r="B61" s="7"/>
      <c r="C61" s="7"/>
      <c r="D61" s="7"/>
      <c r="E61" s="7"/>
      <c r="F61" s="7"/>
      <c r="G61" s="307" t="b">
        <v>0</v>
      </c>
      <c r="H61" s="287"/>
      <c r="I61" s="308"/>
      <c r="J61" s="308"/>
      <c r="K61" s="308"/>
      <c r="L61" s="308"/>
      <c r="M61" s="288"/>
      <c r="N61" s="309"/>
      <c r="O61" s="7"/>
      <c r="P61" s="307" t="b">
        <v>0</v>
      </c>
      <c r="Q61" s="287"/>
      <c r="R61" s="308"/>
      <c r="S61" s="308"/>
      <c r="T61" s="308"/>
      <c r="U61" s="308"/>
      <c r="V61" s="288"/>
      <c r="W61" s="309"/>
      <c r="X61" s="7"/>
      <c r="Y61" s="7"/>
      <c r="Z61" s="7"/>
      <c r="AA61" s="7"/>
      <c r="AB61" s="3"/>
    </row>
    <row r="62">
      <c r="A62" s="3"/>
      <c r="B62" s="7"/>
      <c r="C62" s="7"/>
      <c r="D62" s="7"/>
      <c r="E62" s="7"/>
      <c r="F62" s="7"/>
      <c r="G62" s="310" t="b">
        <v>0</v>
      </c>
      <c r="H62" s="287"/>
      <c r="I62" s="308"/>
      <c r="J62" s="308"/>
      <c r="K62" s="308"/>
      <c r="L62" s="308"/>
      <c r="M62" s="288"/>
      <c r="N62" s="311"/>
      <c r="O62" s="7"/>
      <c r="P62" s="310" t="b">
        <v>0</v>
      </c>
      <c r="Q62" s="287"/>
      <c r="R62" s="308"/>
      <c r="S62" s="308"/>
      <c r="T62" s="308"/>
      <c r="U62" s="308"/>
      <c r="V62" s="288"/>
      <c r="W62" s="311"/>
      <c r="X62" s="7"/>
      <c r="Y62" s="7"/>
      <c r="Z62" s="7"/>
      <c r="AA62" s="7"/>
      <c r="AB62" s="3"/>
    </row>
    <row r="63">
      <c r="A63" s="3"/>
      <c r="B63" s="7"/>
      <c r="C63" s="7"/>
      <c r="D63" s="7"/>
      <c r="E63" s="7"/>
      <c r="F63" s="7"/>
      <c r="G63" s="7"/>
      <c r="H63" s="7"/>
      <c r="I63" s="7"/>
      <c r="J63" s="7"/>
      <c r="K63" s="7"/>
      <c r="L63" s="7"/>
      <c r="M63" s="7"/>
      <c r="N63" s="7"/>
      <c r="O63" s="7"/>
      <c r="P63" s="310" t="b">
        <v>0</v>
      </c>
      <c r="Q63" s="287"/>
      <c r="R63" s="308"/>
      <c r="S63" s="308"/>
      <c r="T63" s="308"/>
      <c r="U63" s="308"/>
      <c r="V63" s="288"/>
      <c r="W63" s="311"/>
      <c r="X63" s="7"/>
      <c r="Y63" s="7"/>
      <c r="Z63" s="7"/>
      <c r="AA63" s="7"/>
      <c r="AB63" s="3"/>
    </row>
    <row r="64">
      <c r="A64" s="3"/>
      <c r="B64" s="7"/>
      <c r="C64" s="7"/>
      <c r="D64" s="7"/>
      <c r="E64" s="7"/>
      <c r="F64" s="7"/>
      <c r="G64" s="7"/>
      <c r="H64" s="7"/>
      <c r="I64" s="7"/>
      <c r="J64" s="7"/>
      <c r="K64" s="7"/>
      <c r="L64" s="7"/>
      <c r="M64" s="7"/>
      <c r="N64" s="7"/>
      <c r="O64" s="7"/>
      <c r="P64" s="310" t="b">
        <v>0</v>
      </c>
      <c r="Q64" s="287"/>
      <c r="R64" s="308"/>
      <c r="S64" s="308"/>
      <c r="T64" s="308"/>
      <c r="U64" s="308"/>
      <c r="V64" s="288"/>
      <c r="W64" s="311"/>
      <c r="X64" s="7"/>
      <c r="Y64" s="7"/>
      <c r="Z64" s="7"/>
      <c r="AA64" s="7"/>
      <c r="AB64" s="3"/>
    </row>
    <row r="65">
      <c r="A65" s="3"/>
      <c r="B65" s="7"/>
      <c r="C65" s="7"/>
      <c r="D65" s="7"/>
      <c r="E65" s="7"/>
      <c r="F65" s="7"/>
      <c r="G65" s="285" t="s">
        <v>390</v>
      </c>
      <c r="O65" s="7"/>
      <c r="P65" s="310" t="b">
        <v>0</v>
      </c>
      <c r="Q65" s="287"/>
      <c r="R65" s="308"/>
      <c r="S65" s="308"/>
      <c r="T65" s="308"/>
      <c r="U65" s="308"/>
      <c r="V65" s="288"/>
      <c r="W65" s="311"/>
      <c r="X65" s="7"/>
      <c r="Y65" s="7"/>
      <c r="Z65" s="7"/>
      <c r="AA65" s="7"/>
      <c r="AB65" s="3"/>
    </row>
    <row r="66">
      <c r="A66" s="3"/>
      <c r="B66" s="7"/>
      <c r="C66" s="7"/>
      <c r="D66" s="7"/>
      <c r="E66" s="7"/>
      <c r="F66" s="7"/>
      <c r="O66" s="7"/>
      <c r="P66" s="310" t="b">
        <v>0</v>
      </c>
      <c r="Q66" s="287"/>
      <c r="R66" s="308"/>
      <c r="S66" s="308"/>
      <c r="T66" s="308"/>
      <c r="U66" s="308"/>
      <c r="V66" s="288"/>
      <c r="W66" s="311"/>
      <c r="X66" s="7"/>
      <c r="Y66" s="7"/>
      <c r="Z66" s="7"/>
      <c r="AA66" s="7"/>
      <c r="AB66" s="3"/>
    </row>
    <row r="67">
      <c r="A67" s="3"/>
      <c r="B67" s="7"/>
      <c r="C67" s="7"/>
      <c r="D67" s="7"/>
      <c r="E67" s="7"/>
      <c r="F67" s="7"/>
      <c r="O67" s="7"/>
      <c r="P67" s="310" t="b">
        <v>0</v>
      </c>
      <c r="Q67" s="287"/>
      <c r="R67" s="308"/>
      <c r="S67" s="308"/>
      <c r="T67" s="308"/>
      <c r="U67" s="308"/>
      <c r="V67" s="288"/>
      <c r="W67" s="311"/>
      <c r="X67" s="7"/>
      <c r="Y67" s="7"/>
      <c r="Z67" s="7"/>
      <c r="AA67" s="7"/>
      <c r="AB67" s="3"/>
    </row>
    <row r="68">
      <c r="A68" s="3"/>
      <c r="B68" s="7"/>
      <c r="C68" s="7"/>
      <c r="D68" s="7"/>
      <c r="E68" s="7"/>
      <c r="F68" s="7"/>
      <c r="G68" s="50"/>
      <c r="H68" s="50"/>
      <c r="I68" s="50"/>
      <c r="J68" s="50"/>
      <c r="K68" s="50"/>
      <c r="L68" s="50"/>
      <c r="M68" s="50"/>
      <c r="N68" s="50"/>
      <c r="O68" s="7"/>
      <c r="P68" s="310" t="b">
        <v>0</v>
      </c>
      <c r="Q68" s="287"/>
      <c r="R68" s="308"/>
      <c r="S68" s="308"/>
      <c r="T68" s="308"/>
      <c r="U68" s="308"/>
      <c r="V68" s="288"/>
      <c r="W68" s="311"/>
      <c r="X68" s="7"/>
      <c r="Y68" s="7"/>
      <c r="Z68" s="7"/>
      <c r="AA68" s="7"/>
      <c r="AB68" s="3"/>
    </row>
    <row r="69">
      <c r="A69" s="3"/>
      <c r="B69" s="7"/>
      <c r="C69" s="7"/>
      <c r="D69" s="7"/>
      <c r="E69" s="7"/>
      <c r="F69" s="7"/>
      <c r="G69" s="50"/>
      <c r="H69" s="50"/>
      <c r="I69" s="50"/>
      <c r="J69" s="50"/>
      <c r="K69" s="50"/>
      <c r="L69" s="50"/>
      <c r="M69" s="50"/>
      <c r="N69" s="160"/>
      <c r="O69" s="7"/>
      <c r="P69" s="310" t="b">
        <v>0</v>
      </c>
      <c r="Q69" s="287"/>
      <c r="R69" s="308"/>
      <c r="S69" s="308"/>
      <c r="T69" s="308"/>
      <c r="U69" s="308"/>
      <c r="V69" s="288"/>
      <c r="W69" s="311"/>
      <c r="X69" s="7"/>
      <c r="Y69" s="7"/>
      <c r="Z69" s="7"/>
      <c r="AA69" s="7"/>
      <c r="AB69" s="3"/>
    </row>
    <row r="70">
      <c r="A70" s="3"/>
      <c r="B70" s="7"/>
      <c r="C70" s="7"/>
      <c r="D70" s="7"/>
      <c r="E70" s="7"/>
      <c r="F70" s="7"/>
      <c r="G70" s="304" t="b">
        <v>0</v>
      </c>
      <c r="H70" s="305" t="s">
        <v>391</v>
      </c>
      <c r="I70" s="5"/>
      <c r="J70" s="5"/>
      <c r="K70" s="5"/>
      <c r="L70" s="5"/>
      <c r="M70" s="291"/>
      <c r="N70" s="306" t="s">
        <v>113</v>
      </c>
      <c r="O70" s="7"/>
      <c r="P70" s="310" t="b">
        <v>0</v>
      </c>
      <c r="Q70" s="287"/>
      <c r="R70" s="308"/>
      <c r="S70" s="308"/>
      <c r="T70" s="308"/>
      <c r="U70" s="308"/>
      <c r="V70" s="288"/>
      <c r="W70" s="311"/>
      <c r="X70" s="7"/>
      <c r="Y70" s="7"/>
      <c r="Z70" s="7"/>
      <c r="AA70" s="7"/>
      <c r="AB70" s="3"/>
    </row>
    <row r="71">
      <c r="A71" s="3"/>
      <c r="B71" s="7"/>
      <c r="C71" s="7"/>
      <c r="D71" s="7"/>
      <c r="E71" s="7"/>
      <c r="F71" s="7"/>
      <c r="G71" s="307" t="b">
        <v>0</v>
      </c>
      <c r="H71" s="287" t="s">
        <v>392</v>
      </c>
      <c r="I71" s="308"/>
      <c r="J71" s="308"/>
      <c r="K71" s="308"/>
      <c r="L71" s="308"/>
      <c r="M71" s="288"/>
      <c r="N71" s="309"/>
      <c r="O71" s="7"/>
      <c r="P71" s="310" t="b">
        <v>0</v>
      </c>
      <c r="Q71" s="287"/>
      <c r="R71" s="308"/>
      <c r="S71" s="308"/>
      <c r="T71" s="308"/>
      <c r="U71" s="308"/>
      <c r="V71" s="288"/>
      <c r="W71" s="311"/>
      <c r="X71" s="7"/>
      <c r="Y71" s="7"/>
      <c r="Z71" s="7"/>
      <c r="AA71" s="7"/>
      <c r="AB71" s="3"/>
    </row>
    <row r="72">
      <c r="A72" s="3"/>
      <c r="B72" s="7"/>
      <c r="C72" s="7"/>
      <c r="D72" s="7"/>
      <c r="E72" s="7"/>
      <c r="F72" s="7"/>
      <c r="G72" s="307" t="b">
        <v>0</v>
      </c>
      <c r="H72" s="287" t="s">
        <v>393</v>
      </c>
      <c r="I72" s="308"/>
      <c r="J72" s="308"/>
      <c r="K72" s="308"/>
      <c r="L72" s="308"/>
      <c r="M72" s="288"/>
      <c r="N72" s="309"/>
      <c r="O72" s="7"/>
      <c r="P72" s="310" t="b">
        <v>0</v>
      </c>
      <c r="Q72" s="287"/>
      <c r="R72" s="308"/>
      <c r="S72" s="308"/>
      <c r="T72" s="308"/>
      <c r="U72" s="308"/>
      <c r="V72" s="288"/>
      <c r="W72" s="311"/>
      <c r="X72" s="7"/>
      <c r="Y72" s="7"/>
      <c r="Z72" s="7"/>
      <c r="AA72" s="7"/>
      <c r="AB72" s="3"/>
    </row>
    <row r="73">
      <c r="A73" s="3"/>
      <c r="B73" s="7"/>
      <c r="C73" s="7"/>
      <c r="D73" s="7"/>
      <c r="E73" s="7"/>
      <c r="F73" s="7"/>
      <c r="G73" s="307" t="b">
        <v>0</v>
      </c>
      <c r="H73" s="287" t="s">
        <v>45</v>
      </c>
      <c r="I73" s="308"/>
      <c r="J73" s="308"/>
      <c r="K73" s="308"/>
      <c r="L73" s="308"/>
      <c r="M73" s="288"/>
      <c r="N73" s="309"/>
      <c r="O73" s="7"/>
      <c r="P73" s="310" t="b">
        <v>0</v>
      </c>
      <c r="Q73" s="287"/>
      <c r="R73" s="308"/>
      <c r="S73" s="308"/>
      <c r="T73" s="308"/>
      <c r="U73" s="308"/>
      <c r="V73" s="288"/>
      <c r="W73" s="311"/>
      <c r="X73" s="7"/>
      <c r="Y73" s="7"/>
      <c r="Z73" s="7"/>
      <c r="AA73" s="7"/>
      <c r="AB73" s="3"/>
    </row>
    <row r="74">
      <c r="A74" s="3"/>
      <c r="B74" s="7"/>
      <c r="C74" s="7"/>
      <c r="D74" s="7"/>
      <c r="E74" s="7"/>
      <c r="F74" s="7"/>
      <c r="G74" s="307" t="b">
        <v>0</v>
      </c>
      <c r="H74" s="287"/>
      <c r="I74" s="308"/>
      <c r="J74" s="308"/>
      <c r="K74" s="308"/>
      <c r="L74" s="308"/>
      <c r="M74" s="288"/>
      <c r="N74" s="309"/>
      <c r="O74" s="7"/>
      <c r="P74" s="310" t="b">
        <v>0</v>
      </c>
      <c r="Q74" s="287"/>
      <c r="R74" s="308"/>
      <c r="S74" s="308"/>
      <c r="T74" s="308"/>
      <c r="U74" s="308"/>
      <c r="V74" s="288"/>
      <c r="W74" s="311"/>
      <c r="X74" s="7"/>
      <c r="Y74" s="7"/>
      <c r="Z74" s="7"/>
      <c r="AA74" s="7"/>
      <c r="AB74" s="3"/>
    </row>
    <row r="75">
      <c r="A75" s="3"/>
      <c r="B75" s="7"/>
      <c r="C75" s="7"/>
      <c r="D75" s="7"/>
      <c r="E75" s="7"/>
      <c r="F75" s="7"/>
      <c r="G75" s="307" t="b">
        <v>0</v>
      </c>
      <c r="H75" s="287"/>
      <c r="I75" s="308"/>
      <c r="J75" s="308"/>
      <c r="K75" s="308"/>
      <c r="L75" s="308"/>
      <c r="M75" s="288"/>
      <c r="N75" s="309"/>
      <c r="O75" s="7"/>
      <c r="P75" s="310" t="b">
        <v>0</v>
      </c>
      <c r="Q75" s="287"/>
      <c r="R75" s="308"/>
      <c r="S75" s="308"/>
      <c r="T75" s="308"/>
      <c r="U75" s="308"/>
      <c r="V75" s="288"/>
      <c r="W75" s="311"/>
      <c r="X75" s="7"/>
      <c r="Y75" s="7"/>
      <c r="Z75" s="7"/>
      <c r="AA75" s="7"/>
      <c r="AB75" s="3"/>
    </row>
    <row r="76">
      <c r="A76" s="3"/>
      <c r="B76" s="7"/>
      <c r="C76" s="7"/>
      <c r="D76" s="7"/>
      <c r="E76" s="7"/>
      <c r="F76" s="7"/>
      <c r="G76" s="310" t="b">
        <v>0</v>
      </c>
      <c r="H76" s="312"/>
      <c r="I76" s="33"/>
      <c r="J76" s="33"/>
      <c r="K76" s="33"/>
      <c r="L76" s="33"/>
      <c r="M76" s="34"/>
      <c r="N76" s="311"/>
      <c r="O76" s="7"/>
      <c r="P76" s="310" t="b">
        <v>0</v>
      </c>
      <c r="Q76" s="287"/>
      <c r="R76" s="308"/>
      <c r="S76" s="308"/>
      <c r="T76" s="308"/>
      <c r="U76" s="308"/>
      <c r="V76" s="288"/>
      <c r="W76" s="311"/>
      <c r="X76" s="7"/>
      <c r="Y76" s="7"/>
      <c r="Z76" s="7"/>
      <c r="AA76" s="7"/>
      <c r="AB76" s="3"/>
    </row>
    <row r="77">
      <c r="A77" s="3"/>
      <c r="B77" s="7"/>
      <c r="C77" s="7"/>
      <c r="D77" s="7"/>
      <c r="E77" s="7"/>
      <c r="F77" s="7"/>
      <c r="G77" s="7"/>
      <c r="H77" s="7"/>
      <c r="I77" s="7"/>
      <c r="J77" s="7"/>
      <c r="K77" s="7"/>
      <c r="L77" s="7"/>
      <c r="M77" s="7"/>
      <c r="N77" s="7"/>
      <c r="O77" s="7"/>
      <c r="P77" s="7"/>
      <c r="Q77" s="7"/>
      <c r="R77" s="7"/>
      <c r="S77" s="7"/>
      <c r="T77" s="7"/>
      <c r="U77" s="7"/>
      <c r="V77" s="7"/>
      <c r="W77" s="7"/>
      <c r="X77" s="7"/>
      <c r="Y77" s="7"/>
      <c r="Z77" s="7"/>
      <c r="AA77" s="7"/>
      <c r="AB77" s="3"/>
    </row>
    <row r="78">
      <c r="A78" s="3"/>
      <c r="B78" s="7"/>
      <c r="C78" s="7"/>
      <c r="D78" s="7"/>
      <c r="E78" s="7"/>
      <c r="F78" s="7"/>
      <c r="G78" s="7"/>
      <c r="H78" s="7"/>
      <c r="I78" s="7"/>
      <c r="J78" s="7"/>
      <c r="K78" s="7"/>
      <c r="L78" s="7"/>
      <c r="M78" s="7"/>
      <c r="N78" s="7"/>
      <c r="O78" s="7"/>
      <c r="P78" s="7"/>
      <c r="Q78" s="7"/>
      <c r="R78" s="7"/>
      <c r="S78" s="7"/>
      <c r="T78" s="7"/>
      <c r="U78" s="7"/>
      <c r="V78" s="7"/>
      <c r="W78" s="7"/>
      <c r="X78" s="7"/>
      <c r="Y78" s="7"/>
      <c r="Z78" s="7"/>
      <c r="AA78" s="7"/>
      <c r="AB78" s="3"/>
    </row>
    <row r="79">
      <c r="A79" s="3"/>
      <c r="B79" s="7"/>
      <c r="C79" s="7"/>
      <c r="D79" s="7"/>
      <c r="E79" s="7"/>
      <c r="F79" s="7"/>
      <c r="G79" s="7"/>
      <c r="H79" s="7"/>
      <c r="I79" s="7"/>
      <c r="J79" s="7"/>
      <c r="K79" s="7"/>
      <c r="L79" s="7"/>
      <c r="M79" s="7"/>
      <c r="N79" s="7"/>
      <c r="O79" s="7"/>
      <c r="P79" s="7"/>
      <c r="Q79" s="7"/>
      <c r="R79" s="7"/>
      <c r="S79" s="7"/>
      <c r="T79" s="7"/>
      <c r="U79" s="7"/>
      <c r="V79" s="7"/>
      <c r="W79" s="7"/>
      <c r="X79" s="7"/>
      <c r="Y79" s="7"/>
      <c r="Z79" s="7"/>
      <c r="AA79" s="7"/>
      <c r="AB79" s="3"/>
    </row>
    <row r="80">
      <c r="A80" s="3"/>
      <c r="B80" s="7"/>
      <c r="C80" s="7"/>
      <c r="D80" s="7"/>
      <c r="E80" s="7"/>
      <c r="F80" s="7"/>
      <c r="G80" s="121" t="s">
        <v>394</v>
      </c>
      <c r="O80" s="7"/>
      <c r="P80" s="7"/>
      <c r="Q80" s="121" t="s">
        <v>394</v>
      </c>
      <c r="Y80" s="7"/>
      <c r="Z80" s="7"/>
      <c r="AA80" s="7"/>
      <c r="AB80" s="3"/>
    </row>
    <row r="81">
      <c r="A81" s="3"/>
      <c r="B81" s="7"/>
      <c r="C81" s="7"/>
      <c r="D81" s="7"/>
      <c r="E81" s="7"/>
      <c r="F81" s="7"/>
      <c r="O81" s="7"/>
      <c r="P81" s="7"/>
      <c r="Y81" s="7"/>
      <c r="Z81" s="7"/>
      <c r="AA81" s="7"/>
      <c r="AB81" s="3"/>
    </row>
    <row r="82">
      <c r="A82" s="3"/>
      <c r="B82" s="7"/>
      <c r="C82" s="7"/>
      <c r="D82" s="7"/>
      <c r="E82" s="7"/>
      <c r="F82" s="7"/>
      <c r="O82" s="7"/>
      <c r="P82" s="7"/>
      <c r="Y82" s="7"/>
      <c r="Z82" s="7"/>
      <c r="AA82" s="7"/>
      <c r="AB82" s="3"/>
    </row>
    <row r="83">
      <c r="A83" s="3"/>
      <c r="B83" s="7"/>
      <c r="C83" s="7"/>
      <c r="D83" s="7"/>
      <c r="E83" s="7"/>
      <c r="F83" s="7"/>
      <c r="G83" s="7"/>
      <c r="H83" s="7"/>
      <c r="I83" s="7"/>
      <c r="J83" s="7"/>
      <c r="K83" s="7"/>
      <c r="L83" s="7"/>
      <c r="M83" s="7"/>
      <c r="N83" s="7"/>
      <c r="O83" s="7"/>
      <c r="P83" s="7"/>
      <c r="Q83" s="7"/>
      <c r="R83" s="7"/>
      <c r="S83" s="7"/>
      <c r="T83" s="7"/>
      <c r="U83" s="7"/>
      <c r="V83" s="7"/>
      <c r="W83" s="7"/>
      <c r="X83" s="7"/>
      <c r="Y83" s="7"/>
      <c r="Z83" s="7"/>
      <c r="AA83" s="7"/>
      <c r="AB83" s="3"/>
    </row>
    <row r="84">
      <c r="A84" s="3"/>
      <c r="B84" s="7"/>
      <c r="C84" s="7"/>
      <c r="D84" s="7"/>
      <c r="E84" s="7"/>
      <c r="F84" s="7"/>
      <c r="G84" s="313" t="s">
        <v>351</v>
      </c>
      <c r="H84" s="314" t="s">
        <v>350</v>
      </c>
      <c r="I84" s="313" t="s">
        <v>359</v>
      </c>
      <c r="O84" s="7"/>
      <c r="P84" s="7"/>
      <c r="Q84" s="313" t="s">
        <v>351</v>
      </c>
      <c r="R84" s="314" t="s">
        <v>350</v>
      </c>
      <c r="S84" s="313" t="s">
        <v>359</v>
      </c>
      <c r="Y84" s="7"/>
      <c r="Z84" s="7"/>
      <c r="AA84" s="7"/>
      <c r="AB84" s="3"/>
    </row>
    <row r="85">
      <c r="A85" s="3"/>
      <c r="B85" s="7"/>
      <c r="C85" s="7"/>
      <c r="D85" s="7"/>
      <c r="E85" s="7"/>
      <c r="F85" s="7"/>
      <c r="G85" s="182"/>
      <c r="H85" s="182"/>
      <c r="I85" s="182"/>
      <c r="J85" s="182"/>
      <c r="K85" s="182"/>
      <c r="L85" s="182"/>
      <c r="M85" s="182"/>
      <c r="N85" s="182"/>
      <c r="O85" s="7"/>
      <c r="P85" s="7"/>
      <c r="Q85" s="182"/>
      <c r="R85" s="182"/>
      <c r="S85" s="182"/>
      <c r="T85" s="182"/>
      <c r="U85" s="182"/>
      <c r="V85" s="182"/>
      <c r="W85" s="182"/>
      <c r="X85" s="182"/>
      <c r="Y85" s="7"/>
      <c r="Z85" s="7"/>
      <c r="AA85" s="7"/>
      <c r="AB85" s="3"/>
    </row>
    <row r="86">
      <c r="A86" s="3"/>
      <c r="B86" s="7"/>
      <c r="C86" s="7"/>
      <c r="D86" s="7"/>
      <c r="E86" s="7"/>
      <c r="F86" s="7"/>
      <c r="G86" s="315"/>
      <c r="H86" s="316"/>
      <c r="I86" s="103" t="s">
        <v>45</v>
      </c>
      <c r="O86" s="7"/>
      <c r="P86" s="7"/>
      <c r="Q86" s="315"/>
      <c r="R86" s="316"/>
      <c r="S86" s="103" t="s">
        <v>45</v>
      </c>
      <c r="Y86" s="7"/>
      <c r="Z86" s="7"/>
      <c r="AA86" s="7"/>
      <c r="AB86" s="3"/>
    </row>
    <row r="87">
      <c r="A87" s="3"/>
      <c r="B87" s="7"/>
      <c r="C87" s="7"/>
      <c r="D87" s="7"/>
      <c r="E87" s="7"/>
      <c r="F87" s="7"/>
      <c r="G87" s="317"/>
      <c r="H87" s="318"/>
      <c r="I87" s="182"/>
      <c r="J87" s="182"/>
      <c r="K87" s="182"/>
      <c r="L87" s="182"/>
      <c r="M87" s="182"/>
      <c r="N87" s="182"/>
      <c r="O87" s="7"/>
      <c r="P87" s="7"/>
      <c r="Q87" s="317"/>
      <c r="R87" s="318"/>
      <c r="S87" s="182"/>
      <c r="T87" s="182"/>
      <c r="U87" s="182"/>
      <c r="V87" s="182"/>
      <c r="W87" s="182"/>
      <c r="X87" s="182"/>
      <c r="Y87" s="7"/>
      <c r="Z87" s="7"/>
      <c r="AA87" s="7"/>
      <c r="AB87" s="3"/>
    </row>
    <row r="88">
      <c r="A88" s="3"/>
      <c r="B88" s="7"/>
      <c r="C88" s="7"/>
      <c r="D88" s="7"/>
      <c r="E88" s="7"/>
      <c r="F88" s="7"/>
      <c r="G88" s="319"/>
      <c r="H88" s="316"/>
      <c r="I88" s="103"/>
      <c r="O88" s="7"/>
      <c r="P88" s="7"/>
      <c r="Q88" s="319"/>
      <c r="R88" s="316"/>
      <c r="S88" s="103"/>
      <c r="Y88" s="7"/>
      <c r="Z88" s="7"/>
      <c r="AA88" s="7"/>
      <c r="AB88" s="3"/>
    </row>
    <row r="89">
      <c r="A89" s="3"/>
      <c r="B89" s="7"/>
      <c r="C89" s="7"/>
      <c r="D89" s="7"/>
      <c r="E89" s="7"/>
      <c r="F89" s="7"/>
      <c r="G89" s="317"/>
      <c r="H89" s="318"/>
      <c r="I89" s="182"/>
      <c r="J89" s="182"/>
      <c r="K89" s="182"/>
      <c r="L89" s="182"/>
      <c r="M89" s="182"/>
      <c r="N89" s="182"/>
      <c r="O89" s="7"/>
      <c r="P89" s="7"/>
      <c r="Q89" s="317"/>
      <c r="R89" s="318"/>
      <c r="S89" s="182"/>
      <c r="T89" s="182"/>
      <c r="U89" s="182"/>
      <c r="V89" s="182"/>
      <c r="W89" s="182"/>
      <c r="X89" s="182"/>
      <c r="Y89" s="7"/>
      <c r="Z89" s="7"/>
      <c r="AA89" s="7"/>
      <c r="AB89" s="3"/>
    </row>
    <row r="90">
      <c r="A90" s="3"/>
      <c r="B90" s="7"/>
      <c r="C90" s="7"/>
      <c r="D90" s="7"/>
      <c r="E90" s="7"/>
      <c r="F90" s="7"/>
      <c r="G90" s="319"/>
      <c r="H90" s="316"/>
      <c r="I90" s="103"/>
      <c r="O90" s="7"/>
      <c r="P90" s="7"/>
      <c r="Q90" s="319"/>
      <c r="R90" s="316"/>
      <c r="S90" s="103"/>
      <c r="Y90" s="7"/>
      <c r="Z90" s="7"/>
      <c r="AA90" s="7"/>
      <c r="AB90" s="3"/>
    </row>
    <row r="91">
      <c r="A91" s="3"/>
      <c r="B91" s="7"/>
      <c r="C91" s="7"/>
      <c r="D91" s="7"/>
      <c r="E91" s="7"/>
      <c r="F91" s="7"/>
      <c r="G91" s="317"/>
      <c r="H91" s="318"/>
      <c r="I91" s="182"/>
      <c r="J91" s="182"/>
      <c r="K91" s="182"/>
      <c r="L91" s="182"/>
      <c r="M91" s="182"/>
      <c r="N91" s="182"/>
      <c r="O91" s="7"/>
      <c r="P91" s="7"/>
      <c r="Q91" s="317"/>
      <c r="R91" s="318"/>
      <c r="S91" s="182"/>
      <c r="T91" s="182"/>
      <c r="U91" s="182"/>
      <c r="V91" s="182"/>
      <c r="W91" s="182"/>
      <c r="X91" s="182"/>
      <c r="Y91" s="7"/>
      <c r="Z91" s="7"/>
      <c r="AA91" s="7"/>
      <c r="AB91" s="3"/>
    </row>
    <row r="92">
      <c r="A92" s="3"/>
      <c r="B92" s="7"/>
      <c r="C92" s="7"/>
      <c r="D92" s="7"/>
      <c r="E92" s="7"/>
      <c r="F92" s="7"/>
      <c r="G92" s="319"/>
      <c r="H92" s="316"/>
      <c r="I92" s="103"/>
      <c r="O92" s="7"/>
      <c r="P92" s="7"/>
      <c r="Q92" s="319"/>
      <c r="R92" s="316"/>
      <c r="S92" s="103"/>
      <c r="Y92" s="7"/>
      <c r="Z92" s="7"/>
      <c r="AA92" s="7"/>
      <c r="AB92" s="3"/>
    </row>
    <row r="93">
      <c r="A93" s="3"/>
      <c r="B93" s="7"/>
      <c r="C93" s="7"/>
      <c r="D93" s="7"/>
      <c r="E93" s="7"/>
      <c r="F93" s="7"/>
      <c r="G93" s="317"/>
      <c r="H93" s="318"/>
      <c r="I93" s="182"/>
      <c r="J93" s="182"/>
      <c r="K93" s="182"/>
      <c r="L93" s="182"/>
      <c r="M93" s="182"/>
      <c r="N93" s="182"/>
      <c r="O93" s="7"/>
      <c r="P93" s="7"/>
      <c r="Q93" s="317"/>
      <c r="R93" s="318"/>
      <c r="S93" s="182"/>
      <c r="T93" s="182"/>
      <c r="U93" s="182"/>
      <c r="V93" s="182"/>
      <c r="W93" s="182"/>
      <c r="X93" s="182"/>
      <c r="Y93" s="7"/>
      <c r="Z93" s="7"/>
      <c r="AA93" s="7"/>
      <c r="AB93" s="3"/>
    </row>
    <row r="94">
      <c r="A94" s="3"/>
      <c r="B94" s="7"/>
      <c r="C94" s="7"/>
      <c r="D94" s="7"/>
      <c r="E94" s="7"/>
      <c r="F94" s="7"/>
      <c r="G94" s="319"/>
      <c r="H94" s="316"/>
      <c r="I94" s="103"/>
      <c r="O94" s="7"/>
      <c r="P94" s="7"/>
      <c r="Q94" s="319"/>
      <c r="R94" s="316"/>
      <c r="S94" s="103"/>
      <c r="Y94" s="7"/>
      <c r="Z94" s="7"/>
      <c r="AA94" s="7"/>
      <c r="AB94" s="3"/>
    </row>
    <row r="95">
      <c r="A95" s="3"/>
      <c r="B95" s="7"/>
      <c r="C95" s="7"/>
      <c r="D95" s="7"/>
      <c r="E95" s="7"/>
      <c r="F95" s="7"/>
      <c r="G95" s="317"/>
      <c r="H95" s="318"/>
      <c r="I95" s="182"/>
      <c r="J95" s="182"/>
      <c r="K95" s="182"/>
      <c r="L95" s="182"/>
      <c r="M95" s="182"/>
      <c r="N95" s="182"/>
      <c r="O95" s="7"/>
      <c r="P95" s="7"/>
      <c r="Q95" s="317"/>
      <c r="R95" s="318"/>
      <c r="S95" s="182"/>
      <c r="T95" s="182"/>
      <c r="U95" s="182"/>
      <c r="V95" s="182"/>
      <c r="W95" s="182"/>
      <c r="X95" s="182"/>
      <c r="Y95" s="7"/>
      <c r="Z95" s="7"/>
      <c r="AA95" s="7"/>
      <c r="AB95" s="3"/>
    </row>
    <row r="96">
      <c r="A96" s="3"/>
      <c r="B96" s="7"/>
      <c r="C96" s="7"/>
      <c r="D96" s="7"/>
      <c r="E96" s="7"/>
      <c r="F96" s="7"/>
      <c r="G96" s="319"/>
      <c r="H96" s="316"/>
      <c r="I96" s="103"/>
      <c r="O96" s="7"/>
      <c r="P96" s="7"/>
      <c r="Q96" s="319"/>
      <c r="R96" s="316"/>
      <c r="S96" s="103"/>
      <c r="Y96" s="7"/>
      <c r="Z96" s="7"/>
      <c r="AA96" s="7"/>
      <c r="AB96" s="3"/>
    </row>
    <row r="97">
      <c r="A97" s="3"/>
      <c r="B97" s="7"/>
      <c r="C97" s="7"/>
      <c r="D97" s="7"/>
      <c r="E97" s="7"/>
      <c r="F97" s="7"/>
      <c r="G97" s="317"/>
      <c r="H97" s="318"/>
      <c r="I97" s="182"/>
      <c r="J97" s="182"/>
      <c r="K97" s="182"/>
      <c r="L97" s="182"/>
      <c r="M97" s="182"/>
      <c r="N97" s="182"/>
      <c r="O97" s="7"/>
      <c r="P97" s="7"/>
      <c r="Q97" s="317"/>
      <c r="R97" s="318"/>
      <c r="S97" s="182"/>
      <c r="T97" s="182"/>
      <c r="U97" s="182"/>
      <c r="V97" s="182"/>
      <c r="W97" s="182"/>
      <c r="X97" s="182"/>
      <c r="Y97" s="7"/>
      <c r="Z97" s="7"/>
      <c r="AA97" s="7"/>
      <c r="AB97" s="3"/>
    </row>
    <row r="98">
      <c r="A98" s="3"/>
      <c r="B98" s="7"/>
      <c r="C98" s="7"/>
      <c r="D98" s="7"/>
      <c r="E98" s="7"/>
      <c r="F98" s="7"/>
      <c r="G98" s="319"/>
      <c r="H98" s="316"/>
      <c r="I98" s="103"/>
      <c r="O98" s="7"/>
      <c r="P98" s="7"/>
      <c r="Q98" s="319"/>
      <c r="R98" s="316"/>
      <c r="S98" s="103"/>
      <c r="Y98" s="7"/>
      <c r="Z98" s="7"/>
      <c r="AA98" s="7"/>
      <c r="AB98" s="3"/>
    </row>
    <row r="99">
      <c r="A99" s="3"/>
      <c r="B99" s="7"/>
      <c r="C99" s="7"/>
      <c r="D99" s="7"/>
      <c r="E99" s="7"/>
      <c r="F99" s="7"/>
      <c r="G99" s="317"/>
      <c r="H99" s="318"/>
      <c r="I99" s="182"/>
      <c r="J99" s="182"/>
      <c r="K99" s="182"/>
      <c r="L99" s="182"/>
      <c r="M99" s="182"/>
      <c r="N99" s="182"/>
      <c r="O99" s="7"/>
      <c r="P99" s="7"/>
      <c r="Q99" s="317"/>
      <c r="R99" s="318"/>
      <c r="S99" s="182"/>
      <c r="T99" s="182"/>
      <c r="U99" s="182"/>
      <c r="V99" s="182"/>
      <c r="W99" s="182"/>
      <c r="X99" s="182"/>
      <c r="Y99" s="7"/>
      <c r="Z99" s="7"/>
      <c r="AA99" s="7"/>
      <c r="AB99" s="3"/>
    </row>
    <row r="100">
      <c r="A100" s="3"/>
      <c r="B100" s="7"/>
      <c r="C100" s="7"/>
      <c r="D100" s="7"/>
      <c r="E100" s="7"/>
      <c r="F100" s="7"/>
      <c r="G100" s="319"/>
      <c r="H100" s="316"/>
      <c r="I100" s="103"/>
      <c r="O100" s="7"/>
      <c r="P100" s="7"/>
      <c r="Q100" s="319"/>
      <c r="R100" s="316"/>
      <c r="S100" s="103"/>
      <c r="Y100" s="7"/>
      <c r="Z100" s="7"/>
      <c r="AA100" s="7"/>
      <c r="AB100" s="3"/>
    </row>
    <row r="101">
      <c r="A101" s="3"/>
      <c r="B101" s="7"/>
      <c r="C101" s="7"/>
      <c r="D101" s="7"/>
      <c r="E101" s="7"/>
      <c r="F101" s="7"/>
      <c r="G101" s="317"/>
      <c r="H101" s="318"/>
      <c r="I101" s="182"/>
      <c r="J101" s="182"/>
      <c r="K101" s="182"/>
      <c r="L101" s="182"/>
      <c r="M101" s="182"/>
      <c r="N101" s="182"/>
      <c r="O101" s="7"/>
      <c r="P101" s="7"/>
      <c r="Q101" s="317"/>
      <c r="R101" s="318"/>
      <c r="S101" s="182"/>
      <c r="T101" s="182"/>
      <c r="U101" s="182"/>
      <c r="V101" s="182"/>
      <c r="W101" s="182"/>
      <c r="X101" s="182"/>
      <c r="Y101" s="7"/>
      <c r="Z101" s="7"/>
      <c r="AA101" s="7"/>
      <c r="AB101" s="3"/>
    </row>
    <row r="102">
      <c r="A102" s="3"/>
      <c r="B102" s="7"/>
      <c r="C102" s="7"/>
      <c r="D102" s="7"/>
      <c r="E102" s="7"/>
      <c r="F102" s="7"/>
      <c r="G102" s="319"/>
      <c r="H102" s="316"/>
      <c r="I102" s="103"/>
      <c r="O102" s="7"/>
      <c r="P102" s="7"/>
      <c r="Q102" s="319"/>
      <c r="R102" s="316"/>
      <c r="S102" s="103"/>
      <c r="Y102" s="7"/>
      <c r="Z102" s="7"/>
      <c r="AA102" s="7"/>
      <c r="AB102" s="3"/>
    </row>
    <row r="103">
      <c r="A103" s="3"/>
      <c r="B103" s="7"/>
      <c r="C103" s="7"/>
      <c r="D103" s="7"/>
      <c r="E103" s="7"/>
      <c r="F103" s="7"/>
      <c r="G103" s="317"/>
      <c r="H103" s="318"/>
      <c r="I103" s="182"/>
      <c r="J103" s="182"/>
      <c r="K103" s="182"/>
      <c r="L103" s="182"/>
      <c r="M103" s="182"/>
      <c r="N103" s="182"/>
      <c r="O103" s="7"/>
      <c r="P103" s="7"/>
      <c r="Q103" s="317"/>
      <c r="R103" s="318"/>
      <c r="S103" s="182"/>
      <c r="T103" s="182"/>
      <c r="U103" s="182"/>
      <c r="V103" s="182"/>
      <c r="W103" s="182"/>
      <c r="X103" s="182"/>
      <c r="Y103" s="7"/>
      <c r="Z103" s="7"/>
      <c r="AA103" s="7"/>
      <c r="AB103" s="3"/>
    </row>
    <row r="104">
      <c r="A104" s="3"/>
      <c r="B104" s="7"/>
      <c r="C104" s="7"/>
      <c r="D104" s="7"/>
      <c r="E104" s="7"/>
      <c r="F104" s="7"/>
      <c r="G104" s="319"/>
      <c r="H104" s="316"/>
      <c r="I104" s="103"/>
      <c r="O104" s="7"/>
      <c r="P104" s="7"/>
      <c r="Q104" s="319"/>
      <c r="R104" s="316"/>
      <c r="S104" s="103"/>
      <c r="Y104" s="7"/>
      <c r="Z104" s="7"/>
      <c r="AA104" s="7"/>
      <c r="AB104" s="3"/>
    </row>
    <row r="105">
      <c r="A105" s="3"/>
      <c r="B105" s="7"/>
      <c r="C105" s="7"/>
      <c r="D105" s="7"/>
      <c r="E105" s="7"/>
      <c r="F105" s="7"/>
      <c r="G105" s="317"/>
      <c r="H105" s="318"/>
      <c r="I105" s="182"/>
      <c r="J105" s="182"/>
      <c r="K105" s="182"/>
      <c r="L105" s="182"/>
      <c r="M105" s="182"/>
      <c r="N105" s="182"/>
      <c r="O105" s="7"/>
      <c r="P105" s="7"/>
      <c r="Q105" s="317"/>
      <c r="R105" s="318"/>
      <c r="S105" s="182"/>
      <c r="T105" s="182"/>
      <c r="U105" s="182"/>
      <c r="V105" s="182"/>
      <c r="W105" s="182"/>
      <c r="X105" s="182"/>
      <c r="Y105" s="7"/>
      <c r="Z105" s="7"/>
      <c r="AA105" s="7"/>
      <c r="AB105" s="3"/>
    </row>
    <row r="106">
      <c r="A106" s="3"/>
      <c r="B106" s="7"/>
      <c r="C106" s="7"/>
      <c r="D106" s="7"/>
      <c r="E106" s="7"/>
      <c r="F106" s="7"/>
      <c r="G106" s="319"/>
      <c r="H106" s="316"/>
      <c r="I106" s="103"/>
      <c r="O106" s="7"/>
      <c r="P106" s="7"/>
      <c r="Q106" s="319"/>
      <c r="R106" s="316"/>
      <c r="S106" s="103"/>
      <c r="Y106" s="7"/>
      <c r="Z106" s="7"/>
      <c r="AA106" s="7"/>
      <c r="AB106" s="3"/>
    </row>
    <row r="107">
      <c r="A107" s="3"/>
      <c r="B107" s="7"/>
      <c r="C107" s="7"/>
      <c r="D107" s="7"/>
      <c r="E107" s="7"/>
      <c r="F107" s="7"/>
      <c r="G107" s="317"/>
      <c r="H107" s="318"/>
      <c r="I107" s="182"/>
      <c r="J107" s="182"/>
      <c r="K107" s="182"/>
      <c r="L107" s="182"/>
      <c r="M107" s="182"/>
      <c r="N107" s="182"/>
      <c r="O107" s="7"/>
      <c r="P107" s="7"/>
      <c r="Q107" s="317"/>
      <c r="R107" s="318"/>
      <c r="S107" s="182"/>
      <c r="T107" s="182"/>
      <c r="U107" s="182"/>
      <c r="V107" s="182"/>
      <c r="W107" s="182"/>
      <c r="X107" s="182"/>
      <c r="Y107" s="7"/>
      <c r="Z107" s="7"/>
      <c r="AA107" s="7"/>
      <c r="AB107" s="3"/>
    </row>
    <row r="108">
      <c r="A108" s="3"/>
      <c r="B108" s="7"/>
      <c r="C108" s="7"/>
      <c r="D108" s="7"/>
      <c r="E108" s="7"/>
      <c r="F108" s="7"/>
      <c r="G108" s="319"/>
      <c r="H108" s="316"/>
      <c r="I108" s="103"/>
      <c r="O108" s="7"/>
      <c r="P108" s="7"/>
      <c r="Q108" s="319"/>
      <c r="R108" s="316"/>
      <c r="S108" s="103"/>
      <c r="Y108" s="7"/>
      <c r="Z108" s="7"/>
      <c r="AA108" s="7"/>
      <c r="AB108" s="3"/>
    </row>
    <row r="109">
      <c r="A109" s="3"/>
      <c r="B109" s="7"/>
      <c r="C109" s="7"/>
      <c r="D109" s="7"/>
      <c r="E109" s="7"/>
      <c r="F109" s="7"/>
      <c r="G109" s="317"/>
      <c r="H109" s="318"/>
      <c r="I109" s="182"/>
      <c r="J109" s="182"/>
      <c r="K109" s="182"/>
      <c r="L109" s="182"/>
      <c r="M109" s="182"/>
      <c r="N109" s="182"/>
      <c r="O109" s="7"/>
      <c r="P109" s="7"/>
      <c r="Q109" s="317"/>
      <c r="R109" s="318"/>
      <c r="S109" s="182"/>
      <c r="T109" s="182"/>
      <c r="U109" s="182"/>
      <c r="V109" s="182"/>
      <c r="W109" s="182"/>
      <c r="X109" s="182"/>
      <c r="Y109" s="7"/>
      <c r="Z109" s="7"/>
      <c r="AA109" s="7"/>
      <c r="AB109" s="3"/>
    </row>
    <row r="110">
      <c r="A110" s="3"/>
      <c r="B110" s="7"/>
      <c r="C110" s="7"/>
      <c r="D110" s="7"/>
      <c r="E110" s="7"/>
      <c r="F110" s="7"/>
      <c r="G110" s="319"/>
      <c r="H110" s="316"/>
      <c r="I110" s="103"/>
      <c r="O110" s="7"/>
      <c r="P110" s="7"/>
      <c r="Q110" s="319"/>
      <c r="R110" s="316"/>
      <c r="S110" s="103"/>
      <c r="Y110" s="7"/>
      <c r="Z110" s="7"/>
      <c r="AA110" s="7"/>
      <c r="AB110" s="3"/>
    </row>
    <row r="111">
      <c r="A111" s="3"/>
      <c r="B111" s="7"/>
      <c r="C111" s="7"/>
      <c r="D111" s="7"/>
      <c r="E111" s="7"/>
      <c r="F111" s="7"/>
      <c r="G111" s="317"/>
      <c r="H111" s="318"/>
      <c r="I111" s="182"/>
      <c r="J111" s="182"/>
      <c r="K111" s="182"/>
      <c r="L111" s="182"/>
      <c r="M111" s="182"/>
      <c r="N111" s="182"/>
      <c r="O111" s="7"/>
      <c r="P111" s="7"/>
      <c r="Q111" s="317"/>
      <c r="R111" s="318"/>
      <c r="S111" s="182"/>
      <c r="T111" s="182"/>
      <c r="U111" s="182"/>
      <c r="V111" s="182"/>
      <c r="W111" s="182"/>
      <c r="X111" s="182"/>
      <c r="Y111" s="7"/>
      <c r="Z111" s="7"/>
      <c r="AA111" s="7"/>
      <c r="AB111" s="3"/>
    </row>
    <row r="112">
      <c r="A112" s="3"/>
      <c r="B112" s="7"/>
      <c r="C112" s="7"/>
      <c r="D112" s="7"/>
      <c r="E112" s="7"/>
      <c r="F112" s="7"/>
      <c r="G112" s="319"/>
      <c r="H112" s="316"/>
      <c r="I112" s="103"/>
      <c r="O112" s="7"/>
      <c r="P112" s="7"/>
      <c r="Q112" s="319"/>
      <c r="R112" s="316"/>
      <c r="S112" s="103"/>
      <c r="Y112" s="7"/>
      <c r="Z112" s="7"/>
      <c r="AA112" s="7"/>
      <c r="AB112" s="3"/>
    </row>
    <row r="113">
      <c r="A113" s="3"/>
      <c r="B113" s="7"/>
      <c r="C113" s="7"/>
      <c r="D113" s="7"/>
      <c r="E113" s="7"/>
      <c r="F113" s="7"/>
      <c r="G113" s="317"/>
      <c r="H113" s="318"/>
      <c r="I113" s="182"/>
      <c r="J113" s="182"/>
      <c r="K113" s="182"/>
      <c r="L113" s="182"/>
      <c r="M113" s="182"/>
      <c r="N113" s="182"/>
      <c r="O113" s="7"/>
      <c r="P113" s="7"/>
      <c r="Q113" s="317"/>
      <c r="R113" s="318"/>
      <c r="S113" s="182"/>
      <c r="T113" s="182"/>
      <c r="U113" s="182"/>
      <c r="V113" s="182"/>
      <c r="W113" s="182"/>
      <c r="X113" s="182"/>
      <c r="Y113" s="7"/>
      <c r="Z113" s="7"/>
      <c r="AA113" s="7"/>
      <c r="AB113" s="3"/>
    </row>
    <row r="114">
      <c r="A114" s="3"/>
      <c r="B114" s="7"/>
      <c r="C114" s="7"/>
      <c r="D114" s="7"/>
      <c r="E114" s="7"/>
      <c r="F114" s="7"/>
      <c r="G114" s="319"/>
      <c r="H114" s="316"/>
      <c r="I114" s="103"/>
      <c r="O114" s="7"/>
      <c r="P114" s="7"/>
      <c r="Q114" s="319"/>
      <c r="R114" s="316"/>
      <c r="S114" s="103"/>
      <c r="Y114" s="7"/>
      <c r="Z114" s="7"/>
      <c r="AA114" s="7"/>
      <c r="AB114" s="3"/>
    </row>
    <row r="115">
      <c r="A115" s="3"/>
      <c r="B115" s="7"/>
      <c r="C115" s="7"/>
      <c r="D115" s="7"/>
      <c r="E115" s="7"/>
      <c r="F115" s="7"/>
      <c r="G115" s="317"/>
      <c r="H115" s="318"/>
      <c r="I115" s="182"/>
      <c r="J115" s="182"/>
      <c r="K115" s="182"/>
      <c r="L115" s="182"/>
      <c r="M115" s="182"/>
      <c r="N115" s="182"/>
      <c r="O115" s="7"/>
      <c r="P115" s="7"/>
      <c r="Q115" s="317"/>
      <c r="R115" s="318"/>
      <c r="S115" s="182"/>
      <c r="T115" s="182"/>
      <c r="U115" s="182"/>
      <c r="V115" s="182"/>
      <c r="W115" s="182"/>
      <c r="X115" s="182"/>
      <c r="Y115" s="7"/>
      <c r="Z115" s="7"/>
      <c r="AA115" s="7"/>
      <c r="AB115" s="3"/>
    </row>
    <row r="116">
      <c r="A116" s="3"/>
      <c r="B116" s="7"/>
      <c r="C116" s="7"/>
      <c r="D116" s="7"/>
      <c r="E116" s="7"/>
      <c r="F116" s="7"/>
      <c r="G116" s="319"/>
      <c r="H116" s="316"/>
      <c r="I116" s="103"/>
      <c r="O116" s="7"/>
      <c r="P116" s="7"/>
      <c r="Q116" s="319"/>
      <c r="R116" s="316"/>
      <c r="S116" s="103"/>
      <c r="Y116" s="7"/>
      <c r="Z116" s="7"/>
      <c r="AA116" s="7"/>
      <c r="AB116" s="3"/>
    </row>
    <row r="117">
      <c r="A117" s="3"/>
      <c r="B117" s="7"/>
      <c r="C117" s="7"/>
      <c r="D117" s="7"/>
      <c r="E117" s="7"/>
      <c r="F117" s="7"/>
      <c r="G117" s="317"/>
      <c r="H117" s="318"/>
      <c r="I117" s="182"/>
      <c r="J117" s="182"/>
      <c r="K117" s="182"/>
      <c r="L117" s="182"/>
      <c r="M117" s="182"/>
      <c r="N117" s="182"/>
      <c r="O117" s="7"/>
      <c r="P117" s="7"/>
      <c r="Q117" s="317"/>
      <c r="R117" s="318"/>
      <c r="S117" s="182"/>
      <c r="T117" s="182"/>
      <c r="U117" s="182"/>
      <c r="V117" s="182"/>
      <c r="W117" s="182"/>
      <c r="X117" s="182"/>
      <c r="Y117" s="7"/>
      <c r="Z117" s="7"/>
      <c r="AA117" s="7"/>
      <c r="AB117" s="3"/>
    </row>
    <row r="118">
      <c r="A118" s="3"/>
      <c r="B118" s="7"/>
      <c r="C118" s="7"/>
      <c r="D118" s="7"/>
      <c r="E118" s="7"/>
      <c r="F118" s="7"/>
      <c r="G118" s="319"/>
      <c r="H118" s="316"/>
      <c r="I118" s="103"/>
      <c r="O118" s="7"/>
      <c r="P118" s="7"/>
      <c r="Q118" s="319"/>
      <c r="R118" s="316"/>
      <c r="S118" s="103"/>
      <c r="Y118" s="7"/>
      <c r="Z118" s="7"/>
      <c r="AA118" s="7"/>
      <c r="AB118" s="3"/>
    </row>
    <row r="119">
      <c r="A119" s="3"/>
      <c r="B119" s="7"/>
      <c r="C119" s="7"/>
      <c r="D119" s="7"/>
      <c r="E119" s="7"/>
      <c r="F119" s="7"/>
      <c r="G119" s="317"/>
      <c r="H119" s="318"/>
      <c r="I119" s="182"/>
      <c r="J119" s="182"/>
      <c r="K119" s="182"/>
      <c r="L119" s="182"/>
      <c r="M119" s="182"/>
      <c r="N119" s="182"/>
      <c r="O119" s="7"/>
      <c r="P119" s="7"/>
      <c r="Q119" s="317"/>
      <c r="R119" s="318"/>
      <c r="S119" s="182"/>
      <c r="T119" s="182"/>
      <c r="U119" s="182"/>
      <c r="V119" s="182"/>
      <c r="W119" s="182"/>
      <c r="X119" s="182"/>
      <c r="Y119" s="7"/>
      <c r="Z119" s="7"/>
      <c r="AA119" s="7"/>
      <c r="AB119" s="3"/>
    </row>
    <row r="120">
      <c r="A120" s="3"/>
      <c r="B120" s="7"/>
      <c r="C120" s="7"/>
      <c r="D120" s="7"/>
      <c r="E120" s="7"/>
      <c r="F120" s="7"/>
      <c r="G120" s="319"/>
      <c r="H120" s="316"/>
      <c r="I120" s="103"/>
      <c r="O120" s="7"/>
      <c r="P120" s="7"/>
      <c r="Q120" s="319"/>
      <c r="R120" s="316"/>
      <c r="S120" s="103"/>
      <c r="Y120" s="7"/>
      <c r="Z120" s="7"/>
      <c r="AA120" s="7"/>
      <c r="AB120" s="3"/>
    </row>
    <row r="121">
      <c r="A121" s="3"/>
      <c r="B121" s="7"/>
      <c r="C121" s="7"/>
      <c r="D121" s="7"/>
      <c r="E121" s="7"/>
      <c r="F121" s="7"/>
      <c r="G121" s="317"/>
      <c r="H121" s="318"/>
      <c r="I121" s="182"/>
      <c r="J121" s="182"/>
      <c r="K121" s="182"/>
      <c r="L121" s="182"/>
      <c r="M121" s="182"/>
      <c r="N121" s="182"/>
      <c r="O121" s="7"/>
      <c r="P121" s="7"/>
      <c r="Q121" s="317"/>
      <c r="R121" s="318"/>
      <c r="S121" s="182"/>
      <c r="T121" s="182"/>
      <c r="U121" s="182"/>
      <c r="V121" s="182"/>
      <c r="W121" s="182"/>
      <c r="X121" s="182"/>
      <c r="Y121" s="7"/>
      <c r="Z121" s="7"/>
      <c r="AA121" s="7"/>
      <c r="AB121" s="3"/>
    </row>
    <row r="122">
      <c r="A122" s="3"/>
      <c r="B122" s="7"/>
      <c r="C122" s="7"/>
      <c r="D122" s="7"/>
      <c r="E122" s="7"/>
      <c r="F122" s="7"/>
      <c r="G122" s="319"/>
      <c r="H122" s="316"/>
      <c r="I122" s="103"/>
      <c r="O122" s="7"/>
      <c r="P122" s="7"/>
      <c r="Q122" s="319"/>
      <c r="R122" s="316"/>
      <c r="S122" s="103"/>
      <c r="Y122" s="7"/>
      <c r="Z122" s="7"/>
      <c r="AA122" s="7"/>
      <c r="AB122" s="3"/>
    </row>
    <row r="123">
      <c r="A123" s="3"/>
      <c r="B123" s="7"/>
      <c r="C123" s="7"/>
      <c r="D123" s="7"/>
      <c r="E123" s="7"/>
      <c r="F123" s="7"/>
      <c r="G123" s="317"/>
      <c r="H123" s="318"/>
      <c r="I123" s="182"/>
      <c r="J123" s="182"/>
      <c r="K123" s="182"/>
      <c r="L123" s="182"/>
      <c r="M123" s="182"/>
      <c r="N123" s="182"/>
      <c r="O123" s="7"/>
      <c r="P123" s="7"/>
      <c r="Q123" s="317"/>
      <c r="R123" s="318"/>
      <c r="S123" s="182"/>
      <c r="T123" s="182"/>
      <c r="U123" s="182"/>
      <c r="V123" s="182"/>
      <c r="W123" s="182"/>
      <c r="X123" s="182"/>
      <c r="Y123" s="7"/>
      <c r="Z123" s="7"/>
      <c r="AA123" s="7"/>
      <c r="AB123" s="3"/>
    </row>
    <row r="124">
      <c r="A124" s="3"/>
      <c r="B124" s="7"/>
      <c r="C124" s="7"/>
      <c r="D124" s="7"/>
      <c r="E124" s="7"/>
      <c r="F124" s="7"/>
      <c r="G124" s="319"/>
      <c r="H124" s="316"/>
      <c r="I124" s="103"/>
      <c r="O124" s="7"/>
      <c r="P124" s="7"/>
      <c r="Q124" s="319"/>
      <c r="R124" s="316"/>
      <c r="S124" s="103"/>
      <c r="Y124" s="7"/>
      <c r="Z124" s="7"/>
      <c r="AA124" s="7"/>
      <c r="AB124" s="3"/>
    </row>
    <row r="125">
      <c r="A125" s="3"/>
      <c r="B125" s="7"/>
      <c r="C125" s="7"/>
      <c r="D125" s="7"/>
      <c r="E125" s="7"/>
      <c r="F125" s="7"/>
      <c r="G125" s="317"/>
      <c r="H125" s="318"/>
      <c r="I125" s="182"/>
      <c r="J125" s="182"/>
      <c r="K125" s="182"/>
      <c r="L125" s="182"/>
      <c r="M125" s="182"/>
      <c r="N125" s="182"/>
      <c r="O125" s="7"/>
      <c r="P125" s="7"/>
      <c r="Q125" s="317"/>
      <c r="R125" s="318"/>
      <c r="S125" s="182"/>
      <c r="T125" s="182"/>
      <c r="U125" s="182"/>
      <c r="V125" s="182"/>
      <c r="W125" s="182"/>
      <c r="X125" s="182"/>
      <c r="Y125" s="7"/>
      <c r="Z125" s="7"/>
      <c r="AA125" s="7"/>
      <c r="AB125" s="3"/>
    </row>
    <row r="126">
      <c r="A126" s="3"/>
      <c r="B126" s="7"/>
      <c r="C126" s="7"/>
      <c r="D126" s="7"/>
      <c r="E126" s="7"/>
      <c r="F126" s="7"/>
      <c r="G126" s="319"/>
      <c r="H126" s="316"/>
      <c r="I126" s="103"/>
      <c r="O126" s="7"/>
      <c r="P126" s="7"/>
      <c r="Q126" s="319"/>
      <c r="R126" s="316"/>
      <c r="S126" s="103"/>
      <c r="Y126" s="7"/>
      <c r="Z126" s="7"/>
      <c r="AA126" s="7"/>
      <c r="AB126" s="3"/>
    </row>
    <row r="127">
      <c r="A127" s="3"/>
      <c r="B127" s="7"/>
      <c r="C127" s="7"/>
      <c r="D127" s="7"/>
      <c r="E127" s="7"/>
      <c r="F127" s="7"/>
      <c r="G127" s="317"/>
      <c r="H127" s="318"/>
      <c r="I127" s="182"/>
      <c r="J127" s="182"/>
      <c r="K127" s="182"/>
      <c r="L127" s="182"/>
      <c r="M127" s="182"/>
      <c r="N127" s="182"/>
      <c r="O127" s="7"/>
      <c r="P127" s="7"/>
      <c r="Q127" s="317"/>
      <c r="R127" s="318"/>
      <c r="S127" s="182"/>
      <c r="T127" s="182"/>
      <c r="U127" s="182"/>
      <c r="V127" s="182"/>
      <c r="W127" s="182"/>
      <c r="X127" s="182"/>
      <c r="Y127" s="7"/>
      <c r="Z127" s="7"/>
      <c r="AA127" s="7"/>
      <c r="AB127" s="3"/>
    </row>
    <row r="128">
      <c r="A128" s="3"/>
      <c r="B128" s="7"/>
      <c r="C128" s="7"/>
      <c r="D128" s="7"/>
      <c r="E128" s="7"/>
      <c r="F128" s="7"/>
      <c r="G128" s="319"/>
      <c r="H128" s="316"/>
      <c r="I128" s="103"/>
      <c r="O128" s="7"/>
      <c r="P128" s="7"/>
      <c r="Q128" s="319"/>
      <c r="R128" s="316"/>
      <c r="S128" s="103"/>
      <c r="Y128" s="7"/>
      <c r="Z128" s="7"/>
      <c r="AA128" s="7"/>
      <c r="AB128" s="3"/>
    </row>
    <row r="129">
      <c r="A129" s="3"/>
      <c r="B129" s="7"/>
      <c r="C129" s="7"/>
      <c r="D129" s="7"/>
      <c r="E129" s="7"/>
      <c r="F129" s="7"/>
      <c r="G129" s="317"/>
      <c r="H129" s="318"/>
      <c r="I129" s="182"/>
      <c r="J129" s="182"/>
      <c r="K129" s="182"/>
      <c r="L129" s="182"/>
      <c r="M129" s="182"/>
      <c r="N129" s="182"/>
      <c r="O129" s="7"/>
      <c r="P129" s="7"/>
      <c r="Q129" s="317"/>
      <c r="R129" s="318"/>
      <c r="S129" s="182"/>
      <c r="T129" s="182"/>
      <c r="U129" s="182"/>
      <c r="V129" s="182"/>
      <c r="W129" s="182"/>
      <c r="X129" s="182"/>
      <c r="Y129" s="7"/>
      <c r="Z129" s="7"/>
      <c r="AA129" s="7"/>
      <c r="AB129" s="3"/>
    </row>
    <row r="130">
      <c r="A130" s="3"/>
      <c r="B130" s="7"/>
      <c r="C130" s="7"/>
      <c r="D130" s="7"/>
      <c r="E130" s="7"/>
      <c r="F130" s="7"/>
      <c r="G130" s="319"/>
      <c r="H130" s="316"/>
      <c r="I130" s="103"/>
      <c r="O130" s="7"/>
      <c r="P130" s="7"/>
      <c r="Q130" s="319"/>
      <c r="R130" s="316"/>
      <c r="S130" s="103"/>
      <c r="Y130" s="7"/>
      <c r="Z130" s="7"/>
      <c r="AA130" s="7"/>
      <c r="AB130" s="3"/>
    </row>
    <row r="131">
      <c r="A131" s="3"/>
      <c r="B131" s="7"/>
      <c r="C131" s="7"/>
      <c r="D131" s="7"/>
      <c r="E131" s="7"/>
      <c r="F131" s="7"/>
      <c r="G131" s="317"/>
      <c r="H131" s="318"/>
      <c r="I131" s="182"/>
      <c r="J131" s="182"/>
      <c r="K131" s="182"/>
      <c r="L131" s="182"/>
      <c r="M131" s="182"/>
      <c r="N131" s="182"/>
      <c r="O131" s="7"/>
      <c r="P131" s="7"/>
      <c r="Q131" s="317"/>
      <c r="R131" s="318"/>
      <c r="S131" s="182"/>
      <c r="T131" s="182"/>
      <c r="U131" s="182"/>
      <c r="V131" s="182"/>
      <c r="W131" s="182"/>
      <c r="X131" s="182"/>
      <c r="Y131" s="7"/>
      <c r="Z131" s="7"/>
      <c r="AA131" s="7"/>
      <c r="AB131" s="3"/>
    </row>
    <row r="132">
      <c r="A132" s="3"/>
      <c r="B132" s="7"/>
      <c r="C132" s="7"/>
      <c r="D132" s="7"/>
      <c r="E132" s="7"/>
      <c r="F132" s="7"/>
      <c r="G132" s="319"/>
      <c r="H132" s="316"/>
      <c r="I132" s="103"/>
      <c r="O132" s="7"/>
      <c r="P132" s="7"/>
      <c r="Q132" s="319"/>
      <c r="R132" s="316"/>
      <c r="S132" s="103"/>
      <c r="Y132" s="7"/>
      <c r="Z132" s="7"/>
      <c r="AA132" s="7"/>
      <c r="AB132" s="3"/>
    </row>
    <row r="133">
      <c r="A133" s="3"/>
      <c r="B133" s="7"/>
      <c r="C133" s="7"/>
      <c r="D133" s="7"/>
      <c r="E133" s="7"/>
      <c r="F133" s="7"/>
      <c r="G133" s="317"/>
      <c r="H133" s="318"/>
      <c r="I133" s="182"/>
      <c r="J133" s="182"/>
      <c r="K133" s="182"/>
      <c r="L133" s="182"/>
      <c r="M133" s="182"/>
      <c r="N133" s="182"/>
      <c r="O133" s="7"/>
      <c r="P133" s="7"/>
      <c r="Q133" s="317"/>
      <c r="R133" s="318"/>
      <c r="S133" s="182"/>
      <c r="T133" s="182"/>
      <c r="U133" s="182"/>
      <c r="V133" s="182"/>
      <c r="W133" s="182"/>
      <c r="X133" s="182"/>
      <c r="Y133" s="7"/>
      <c r="Z133" s="7"/>
      <c r="AA133" s="7"/>
      <c r="AB133" s="3"/>
    </row>
    <row r="134">
      <c r="A134" s="3"/>
      <c r="B134" s="7"/>
      <c r="C134" s="7"/>
      <c r="D134" s="7"/>
      <c r="E134" s="7"/>
      <c r="F134" s="7"/>
      <c r="G134" s="319"/>
      <c r="H134" s="316"/>
      <c r="I134" s="103"/>
      <c r="O134" s="7"/>
      <c r="P134" s="7"/>
      <c r="Q134" s="319"/>
      <c r="R134" s="316"/>
      <c r="S134" s="103"/>
      <c r="Y134" s="7"/>
      <c r="Z134" s="7"/>
      <c r="AA134" s="7"/>
      <c r="AB134" s="3"/>
    </row>
    <row r="135">
      <c r="A135" s="3"/>
      <c r="B135" s="7"/>
      <c r="C135" s="7"/>
      <c r="D135" s="7"/>
      <c r="E135" s="7"/>
      <c r="F135" s="7"/>
      <c r="G135" s="317"/>
      <c r="H135" s="318"/>
      <c r="I135" s="182"/>
      <c r="J135" s="182"/>
      <c r="K135" s="182"/>
      <c r="L135" s="182"/>
      <c r="M135" s="182"/>
      <c r="N135" s="182"/>
      <c r="O135" s="7"/>
      <c r="P135" s="7"/>
      <c r="Q135" s="317"/>
      <c r="R135" s="318"/>
      <c r="S135" s="182"/>
      <c r="T135" s="182"/>
      <c r="U135" s="182"/>
      <c r="V135" s="182"/>
      <c r="W135" s="182"/>
      <c r="X135" s="182"/>
      <c r="Y135" s="7"/>
      <c r="Z135" s="7"/>
      <c r="AA135" s="7"/>
      <c r="AB135" s="3"/>
    </row>
    <row r="136">
      <c r="A136" s="3"/>
      <c r="B136" s="7"/>
      <c r="C136" s="7"/>
      <c r="D136" s="7"/>
      <c r="E136" s="7"/>
      <c r="F136" s="7"/>
      <c r="G136" s="319"/>
      <c r="H136" s="316"/>
      <c r="I136" s="103"/>
      <c r="O136" s="7"/>
      <c r="P136" s="7"/>
      <c r="Q136" s="319"/>
      <c r="R136" s="316"/>
      <c r="S136" s="103"/>
      <c r="Y136" s="7"/>
      <c r="Z136" s="7"/>
      <c r="AA136" s="7"/>
      <c r="AB136" s="3"/>
    </row>
    <row r="137">
      <c r="A137" s="3"/>
      <c r="B137" s="7"/>
      <c r="C137" s="7"/>
      <c r="D137" s="7"/>
      <c r="E137" s="7"/>
      <c r="F137" s="7"/>
      <c r="G137" s="317"/>
      <c r="H137" s="318"/>
      <c r="I137" s="182"/>
      <c r="J137" s="182"/>
      <c r="K137" s="182"/>
      <c r="L137" s="182"/>
      <c r="M137" s="182"/>
      <c r="N137" s="182"/>
      <c r="O137" s="7"/>
      <c r="P137" s="7"/>
      <c r="Q137" s="317"/>
      <c r="R137" s="318"/>
      <c r="S137" s="182"/>
      <c r="T137" s="182"/>
      <c r="U137" s="182"/>
      <c r="V137" s="182"/>
      <c r="W137" s="182"/>
      <c r="X137" s="182"/>
      <c r="Y137" s="7"/>
      <c r="Z137" s="7"/>
      <c r="AA137" s="7"/>
      <c r="AB137" s="3"/>
    </row>
    <row r="138">
      <c r="A138" s="3"/>
      <c r="B138" s="7"/>
      <c r="C138" s="7"/>
      <c r="D138" s="7"/>
      <c r="E138" s="7"/>
      <c r="F138" s="7"/>
      <c r="G138" s="319"/>
      <c r="H138" s="316"/>
      <c r="I138" s="103"/>
      <c r="O138" s="7"/>
      <c r="P138" s="7"/>
      <c r="Q138" s="319"/>
      <c r="R138" s="316"/>
      <c r="S138" s="103"/>
      <c r="Y138" s="7"/>
      <c r="Z138" s="7"/>
      <c r="AA138" s="7"/>
      <c r="AB138" s="3"/>
    </row>
    <row r="139">
      <c r="A139" s="3"/>
      <c r="B139" s="7"/>
      <c r="C139" s="7"/>
      <c r="D139" s="7"/>
      <c r="E139" s="7"/>
      <c r="F139" s="7"/>
      <c r="G139" s="171"/>
      <c r="H139" s="318"/>
      <c r="I139" s="182"/>
      <c r="J139" s="182"/>
      <c r="K139" s="182"/>
      <c r="L139" s="182"/>
      <c r="M139" s="182"/>
      <c r="N139" s="182"/>
      <c r="O139" s="7"/>
      <c r="P139" s="7"/>
      <c r="Q139" s="171"/>
      <c r="R139" s="318"/>
      <c r="S139" s="182"/>
      <c r="T139" s="182"/>
      <c r="U139" s="182"/>
      <c r="V139" s="182"/>
      <c r="W139" s="182"/>
      <c r="X139" s="182"/>
      <c r="Y139" s="7"/>
      <c r="Z139" s="7"/>
      <c r="AA139" s="7"/>
      <c r="AB139" s="3"/>
    </row>
    <row r="140">
      <c r="A140" s="3"/>
      <c r="B140" s="7"/>
      <c r="C140" s="7"/>
      <c r="D140" s="7"/>
      <c r="E140" s="7"/>
      <c r="F140" s="7"/>
      <c r="G140" s="319"/>
      <c r="H140" s="316"/>
      <c r="I140" s="103"/>
      <c r="O140" s="7"/>
      <c r="P140" s="7"/>
      <c r="Q140" s="319"/>
      <c r="R140" s="316"/>
      <c r="S140" s="103"/>
      <c r="Y140" s="7"/>
      <c r="Z140" s="7"/>
      <c r="AA140" s="7"/>
      <c r="AB140" s="3"/>
    </row>
    <row r="141">
      <c r="A141" s="3"/>
      <c r="B141" s="7"/>
      <c r="C141" s="7"/>
      <c r="D141" s="7"/>
      <c r="E141" s="7"/>
      <c r="F141" s="7"/>
      <c r="G141" s="171"/>
      <c r="H141" s="318"/>
      <c r="I141" s="182"/>
      <c r="J141" s="182"/>
      <c r="K141" s="182"/>
      <c r="L141" s="182"/>
      <c r="M141" s="182"/>
      <c r="N141" s="182"/>
      <c r="O141" s="7"/>
      <c r="P141" s="7"/>
      <c r="Q141" s="171"/>
      <c r="R141" s="318"/>
      <c r="S141" s="182"/>
      <c r="T141" s="182"/>
      <c r="U141" s="182"/>
      <c r="V141" s="182"/>
      <c r="W141" s="182"/>
      <c r="X141" s="182"/>
      <c r="Y141" s="7"/>
      <c r="Z141" s="7"/>
      <c r="AA141" s="7"/>
      <c r="AB141" s="3"/>
    </row>
    <row r="142">
      <c r="A142" s="3"/>
      <c r="B142" s="7"/>
      <c r="C142" s="7"/>
      <c r="D142" s="7"/>
      <c r="E142" s="7"/>
      <c r="F142" s="7"/>
      <c r="G142" s="319"/>
      <c r="H142" s="316"/>
      <c r="I142" s="103"/>
      <c r="O142" s="7"/>
      <c r="P142" s="7"/>
      <c r="Q142" s="319"/>
      <c r="R142" s="316"/>
      <c r="S142" s="103"/>
      <c r="Y142" s="7"/>
      <c r="Z142" s="7"/>
      <c r="AA142" s="7"/>
      <c r="AB142" s="3"/>
    </row>
    <row r="143">
      <c r="A143" s="3"/>
      <c r="B143" s="7"/>
      <c r="C143" s="7"/>
      <c r="D143" s="7"/>
      <c r="E143" s="7"/>
      <c r="F143" s="7"/>
      <c r="G143" s="171"/>
      <c r="H143" s="318"/>
      <c r="I143" s="182"/>
      <c r="J143" s="182"/>
      <c r="K143" s="182"/>
      <c r="L143" s="182"/>
      <c r="M143" s="182"/>
      <c r="N143" s="182"/>
      <c r="O143" s="7"/>
      <c r="P143" s="7"/>
      <c r="Q143" s="171"/>
      <c r="R143" s="318"/>
      <c r="S143" s="182"/>
      <c r="T143" s="182"/>
      <c r="U143" s="182"/>
      <c r="V143" s="182"/>
      <c r="W143" s="182"/>
      <c r="X143" s="182"/>
      <c r="Y143" s="7"/>
      <c r="Z143" s="7"/>
      <c r="AA143" s="7"/>
      <c r="AB143" s="3"/>
    </row>
    <row r="144">
      <c r="A144" s="3"/>
      <c r="B144" s="7"/>
      <c r="C144" s="7"/>
      <c r="D144" s="7"/>
      <c r="E144" s="7"/>
      <c r="F144" s="7"/>
      <c r="G144" s="319"/>
      <c r="H144" s="316"/>
      <c r="I144" s="103"/>
      <c r="O144" s="7"/>
      <c r="P144" s="7"/>
      <c r="Q144" s="319"/>
      <c r="R144" s="316"/>
      <c r="S144" s="103"/>
      <c r="Y144" s="7"/>
      <c r="Z144" s="7"/>
      <c r="AA144" s="7"/>
      <c r="AB144" s="3"/>
    </row>
    <row r="145">
      <c r="A145" s="3"/>
      <c r="B145" s="7"/>
      <c r="C145" s="7"/>
      <c r="D145" s="7"/>
      <c r="E145" s="7"/>
      <c r="F145" s="7"/>
      <c r="G145" s="171"/>
      <c r="H145" s="318"/>
      <c r="I145" s="182"/>
      <c r="J145" s="182"/>
      <c r="K145" s="182"/>
      <c r="L145" s="182"/>
      <c r="M145" s="182"/>
      <c r="N145" s="182"/>
      <c r="O145" s="7"/>
      <c r="P145" s="7"/>
      <c r="Q145" s="171"/>
      <c r="R145" s="318"/>
      <c r="S145" s="182"/>
      <c r="T145" s="182"/>
      <c r="U145" s="182"/>
      <c r="V145" s="182"/>
      <c r="W145" s="182"/>
      <c r="X145" s="182"/>
      <c r="Y145" s="7"/>
      <c r="Z145" s="7"/>
      <c r="AA145" s="7"/>
      <c r="AB145" s="3"/>
    </row>
    <row r="146">
      <c r="A146" s="3"/>
      <c r="B146" s="7"/>
      <c r="C146" s="7"/>
      <c r="D146" s="7"/>
      <c r="E146" s="7"/>
      <c r="F146" s="7"/>
      <c r="G146" s="319"/>
      <c r="H146" s="316"/>
      <c r="I146" s="103"/>
      <c r="O146" s="7"/>
      <c r="P146" s="7"/>
      <c r="Q146" s="319"/>
      <c r="R146" s="316"/>
      <c r="S146" s="103"/>
      <c r="Y146" s="7"/>
      <c r="Z146" s="7"/>
      <c r="AA146" s="7"/>
      <c r="AB146" s="3"/>
    </row>
    <row r="147">
      <c r="A147" s="3"/>
      <c r="B147" s="7"/>
      <c r="C147" s="7"/>
      <c r="D147" s="7"/>
      <c r="E147" s="7"/>
      <c r="F147" s="7"/>
      <c r="G147" s="171"/>
      <c r="H147" s="318"/>
      <c r="I147" s="182"/>
      <c r="J147" s="182"/>
      <c r="K147" s="182"/>
      <c r="L147" s="182"/>
      <c r="M147" s="182"/>
      <c r="N147" s="182"/>
      <c r="O147" s="7"/>
      <c r="P147" s="7"/>
      <c r="Q147" s="171"/>
      <c r="R147" s="318"/>
      <c r="S147" s="182"/>
      <c r="T147" s="182"/>
      <c r="U147" s="182"/>
      <c r="V147" s="182"/>
      <c r="W147" s="182"/>
      <c r="X147" s="182"/>
      <c r="Y147" s="7"/>
      <c r="Z147" s="7"/>
      <c r="AA147" s="7"/>
      <c r="AB147" s="3"/>
    </row>
    <row r="148">
      <c r="A148" s="3"/>
      <c r="B148" s="7"/>
      <c r="C148" s="7"/>
      <c r="D148" s="7"/>
      <c r="E148" s="7"/>
      <c r="F148" s="7"/>
      <c r="G148" s="319"/>
      <c r="H148" s="316"/>
      <c r="I148" s="103"/>
      <c r="O148" s="7"/>
      <c r="P148" s="7"/>
      <c r="Q148" s="319"/>
      <c r="R148" s="316"/>
      <c r="S148" s="103"/>
      <c r="Y148" s="7"/>
      <c r="Z148" s="7"/>
      <c r="AA148" s="7"/>
      <c r="AB148" s="3"/>
    </row>
    <row r="149">
      <c r="A149" s="3"/>
      <c r="B149" s="7"/>
      <c r="C149" s="7"/>
      <c r="D149" s="7"/>
      <c r="E149" s="7"/>
      <c r="F149" s="7"/>
      <c r="G149" s="171"/>
      <c r="H149" s="318"/>
      <c r="I149" s="182"/>
      <c r="J149" s="182"/>
      <c r="K149" s="182"/>
      <c r="L149" s="182"/>
      <c r="M149" s="182"/>
      <c r="N149" s="182"/>
      <c r="O149" s="7"/>
      <c r="P149" s="7"/>
      <c r="Q149" s="171"/>
      <c r="R149" s="318"/>
      <c r="S149" s="182"/>
      <c r="T149" s="182"/>
      <c r="U149" s="182"/>
      <c r="V149" s="182"/>
      <c r="W149" s="182"/>
      <c r="X149" s="182"/>
      <c r="Y149" s="7"/>
      <c r="Z149" s="7"/>
      <c r="AA149" s="7"/>
      <c r="AB149" s="3"/>
    </row>
    <row r="150">
      <c r="A150" s="3"/>
      <c r="B150" s="7"/>
      <c r="C150" s="7"/>
      <c r="D150" s="7"/>
      <c r="E150" s="7"/>
      <c r="F150" s="7"/>
      <c r="G150" s="319"/>
      <c r="H150" s="316"/>
      <c r="I150" s="103"/>
      <c r="O150" s="7"/>
      <c r="P150" s="7"/>
      <c r="Q150" s="319"/>
      <c r="R150" s="316"/>
      <c r="S150" s="103"/>
      <c r="Y150" s="7"/>
      <c r="Z150" s="7"/>
      <c r="AA150" s="7"/>
      <c r="AB150" s="3"/>
    </row>
    <row r="151">
      <c r="A151" s="3"/>
      <c r="B151" s="7"/>
      <c r="C151" s="7"/>
      <c r="D151" s="7"/>
      <c r="E151" s="7"/>
      <c r="F151" s="7"/>
      <c r="G151" s="171"/>
      <c r="H151" s="318"/>
      <c r="I151" s="182"/>
      <c r="J151" s="182"/>
      <c r="K151" s="182"/>
      <c r="L151" s="182"/>
      <c r="M151" s="182"/>
      <c r="N151" s="182"/>
      <c r="O151" s="7"/>
      <c r="P151" s="7"/>
      <c r="Q151" s="171"/>
      <c r="R151" s="318"/>
      <c r="S151" s="182"/>
      <c r="T151" s="182"/>
      <c r="U151" s="182"/>
      <c r="V151" s="182"/>
      <c r="W151" s="182"/>
      <c r="X151" s="182"/>
      <c r="Y151" s="7"/>
      <c r="Z151" s="7"/>
      <c r="AA151" s="7"/>
      <c r="AB151" s="3"/>
    </row>
    <row r="152">
      <c r="A152" s="3"/>
      <c r="B152" s="7"/>
      <c r="C152" s="7"/>
      <c r="D152" s="7"/>
      <c r="E152" s="7"/>
      <c r="F152" s="7"/>
      <c r="G152" s="319"/>
      <c r="H152" s="316"/>
      <c r="I152" s="103"/>
      <c r="O152" s="7"/>
      <c r="P152" s="7"/>
      <c r="Q152" s="319"/>
      <c r="R152" s="316"/>
      <c r="S152" s="103"/>
      <c r="Y152" s="7"/>
      <c r="Z152" s="7"/>
      <c r="AA152" s="7"/>
      <c r="AB152" s="3"/>
    </row>
    <row r="153">
      <c r="A153" s="3"/>
      <c r="B153" s="7"/>
      <c r="C153" s="7"/>
      <c r="D153" s="7"/>
      <c r="E153" s="7"/>
      <c r="F153" s="7"/>
      <c r="G153" s="171"/>
      <c r="H153" s="318"/>
      <c r="I153" s="182"/>
      <c r="J153" s="182"/>
      <c r="K153" s="182"/>
      <c r="L153" s="182"/>
      <c r="M153" s="182"/>
      <c r="N153" s="182"/>
      <c r="O153" s="7"/>
      <c r="P153" s="7"/>
      <c r="Q153" s="171"/>
      <c r="R153" s="318"/>
      <c r="S153" s="182"/>
      <c r="T153" s="182"/>
      <c r="U153" s="182"/>
      <c r="V153" s="182"/>
      <c r="W153" s="182"/>
      <c r="X153" s="182"/>
      <c r="Y153" s="7"/>
      <c r="Z153" s="7"/>
      <c r="AA153" s="7"/>
      <c r="AB153" s="3"/>
    </row>
    <row r="154">
      <c r="A154" s="3"/>
      <c r="B154" s="7"/>
      <c r="C154" s="7"/>
      <c r="D154" s="7"/>
      <c r="E154" s="7"/>
      <c r="F154" s="7"/>
      <c r="G154" s="319"/>
      <c r="H154" s="316"/>
      <c r="I154" s="103"/>
      <c r="O154" s="7"/>
      <c r="P154" s="7"/>
      <c r="Q154" s="319"/>
      <c r="R154" s="316"/>
      <c r="S154" s="103"/>
      <c r="Y154" s="7"/>
      <c r="Z154" s="7"/>
      <c r="AA154" s="7"/>
      <c r="AB154" s="3"/>
    </row>
    <row r="155">
      <c r="A155" s="3"/>
      <c r="B155" s="7"/>
      <c r="C155" s="7"/>
      <c r="D155" s="7"/>
      <c r="E155" s="7"/>
      <c r="F155" s="7"/>
      <c r="G155" s="171"/>
      <c r="H155" s="318"/>
      <c r="I155" s="182"/>
      <c r="J155" s="182"/>
      <c r="K155" s="182"/>
      <c r="L155" s="182"/>
      <c r="M155" s="182"/>
      <c r="N155" s="182"/>
      <c r="O155" s="7"/>
      <c r="P155" s="7"/>
      <c r="Q155" s="171"/>
      <c r="R155" s="318"/>
      <c r="S155" s="182"/>
      <c r="T155" s="182"/>
      <c r="U155" s="182"/>
      <c r="V155" s="182"/>
      <c r="W155" s="182"/>
      <c r="X155" s="182"/>
      <c r="Y155" s="7"/>
      <c r="Z155" s="7"/>
      <c r="AA155" s="7"/>
      <c r="AB155" s="3"/>
    </row>
    <row r="156">
      <c r="A156" s="3"/>
      <c r="B156" s="7"/>
      <c r="C156" s="7"/>
      <c r="D156" s="7"/>
      <c r="E156" s="7"/>
      <c r="F156" s="7"/>
      <c r="G156" s="319"/>
      <c r="H156" s="316"/>
      <c r="I156" s="103"/>
      <c r="O156" s="7"/>
      <c r="P156" s="7"/>
      <c r="Q156" s="319"/>
      <c r="R156" s="316"/>
      <c r="S156" s="103"/>
      <c r="Y156" s="7"/>
      <c r="Z156" s="7"/>
      <c r="AA156" s="7"/>
      <c r="AB156" s="3"/>
    </row>
    <row r="157">
      <c r="A157" s="3"/>
      <c r="B157" s="7"/>
      <c r="C157" s="7"/>
      <c r="D157" s="7"/>
      <c r="E157" s="7"/>
      <c r="F157" s="7"/>
      <c r="G157" s="171"/>
      <c r="H157" s="318"/>
      <c r="I157" s="182"/>
      <c r="J157" s="182"/>
      <c r="K157" s="182"/>
      <c r="L157" s="182"/>
      <c r="M157" s="182"/>
      <c r="N157" s="182"/>
      <c r="O157" s="7"/>
      <c r="P157" s="7"/>
      <c r="Q157" s="171"/>
      <c r="R157" s="318"/>
      <c r="S157" s="182"/>
      <c r="T157" s="182"/>
      <c r="U157" s="182"/>
      <c r="V157" s="182"/>
      <c r="W157" s="182"/>
      <c r="X157" s="182"/>
      <c r="Y157" s="7"/>
      <c r="Z157" s="7"/>
      <c r="AA157" s="7"/>
      <c r="AB157" s="3"/>
    </row>
    <row r="158">
      <c r="A158" s="3"/>
      <c r="B158" s="7"/>
      <c r="C158" s="7"/>
      <c r="D158" s="7"/>
      <c r="E158" s="7"/>
      <c r="F158" s="7"/>
      <c r="G158" s="319"/>
      <c r="H158" s="316"/>
      <c r="I158" s="103"/>
      <c r="O158" s="7"/>
      <c r="P158" s="7"/>
      <c r="Q158" s="319"/>
      <c r="R158" s="316"/>
      <c r="S158" s="103"/>
      <c r="Y158" s="7"/>
      <c r="Z158" s="7"/>
      <c r="AA158" s="7"/>
      <c r="AB158" s="3"/>
    </row>
    <row r="159">
      <c r="A159" s="3"/>
      <c r="B159" s="7"/>
      <c r="C159" s="7"/>
      <c r="D159" s="7"/>
      <c r="E159" s="7"/>
      <c r="F159" s="7"/>
      <c r="G159" s="171"/>
      <c r="H159" s="318"/>
      <c r="I159" s="182"/>
      <c r="J159" s="182"/>
      <c r="K159" s="182"/>
      <c r="L159" s="182"/>
      <c r="M159" s="182"/>
      <c r="N159" s="182"/>
      <c r="O159" s="7"/>
      <c r="P159" s="7"/>
      <c r="Q159" s="171"/>
      <c r="R159" s="318"/>
      <c r="S159" s="182"/>
      <c r="T159" s="182"/>
      <c r="U159" s="182"/>
      <c r="V159" s="182"/>
      <c r="W159" s="182"/>
      <c r="X159" s="182"/>
      <c r="Y159" s="7"/>
      <c r="Z159" s="7"/>
      <c r="AA159" s="7"/>
      <c r="AB159" s="3"/>
    </row>
    <row r="160">
      <c r="A160" s="3"/>
      <c r="B160" s="7"/>
      <c r="C160" s="7"/>
      <c r="D160" s="7"/>
      <c r="E160" s="7"/>
      <c r="F160" s="7"/>
      <c r="G160" s="319"/>
      <c r="H160" s="316"/>
      <c r="I160" s="103"/>
      <c r="O160" s="7"/>
      <c r="P160" s="7"/>
      <c r="Q160" s="319"/>
      <c r="R160" s="316"/>
      <c r="S160" s="103"/>
      <c r="Y160" s="7"/>
      <c r="Z160" s="7"/>
      <c r="AA160" s="7"/>
      <c r="AB160" s="3"/>
    </row>
    <row r="161">
      <c r="A161" s="3"/>
      <c r="B161" s="7"/>
      <c r="C161" s="7"/>
      <c r="D161" s="7"/>
      <c r="E161" s="7"/>
      <c r="F161" s="7"/>
      <c r="G161" s="171"/>
      <c r="H161" s="318"/>
      <c r="I161" s="182"/>
      <c r="J161" s="182"/>
      <c r="K161" s="182"/>
      <c r="L161" s="182"/>
      <c r="M161" s="182"/>
      <c r="N161" s="182"/>
      <c r="O161" s="7"/>
      <c r="P161" s="7"/>
      <c r="Q161" s="171"/>
      <c r="R161" s="318"/>
      <c r="S161" s="182"/>
      <c r="T161" s="182"/>
      <c r="U161" s="182"/>
      <c r="V161" s="182"/>
      <c r="W161" s="182"/>
      <c r="X161" s="182"/>
      <c r="Y161" s="7"/>
      <c r="Z161" s="7"/>
      <c r="AA161" s="7"/>
      <c r="AB161" s="3"/>
    </row>
    <row r="162">
      <c r="A162" s="3"/>
      <c r="B162" s="7"/>
      <c r="C162" s="7"/>
      <c r="D162" s="7"/>
      <c r="E162" s="7"/>
      <c r="F162" s="7"/>
      <c r="G162" s="319"/>
      <c r="H162" s="316"/>
      <c r="I162" s="103"/>
      <c r="O162" s="7"/>
      <c r="P162" s="7"/>
      <c r="Q162" s="319"/>
      <c r="R162" s="316"/>
      <c r="S162" s="103"/>
      <c r="Y162" s="7"/>
      <c r="Z162" s="7"/>
      <c r="AA162" s="7"/>
      <c r="AB162" s="3"/>
    </row>
    <row r="163">
      <c r="A163" s="3"/>
      <c r="B163" s="7"/>
      <c r="C163" s="7"/>
      <c r="D163" s="7"/>
      <c r="E163" s="7"/>
      <c r="F163" s="7"/>
      <c r="G163" s="171"/>
      <c r="H163" s="318"/>
      <c r="I163" s="182"/>
      <c r="J163" s="182"/>
      <c r="K163" s="182"/>
      <c r="L163" s="182"/>
      <c r="M163" s="182"/>
      <c r="N163" s="182"/>
      <c r="O163" s="7"/>
      <c r="P163" s="7"/>
      <c r="Q163" s="171"/>
      <c r="R163" s="318"/>
      <c r="S163" s="182"/>
      <c r="T163" s="182"/>
      <c r="U163" s="182"/>
      <c r="V163" s="182"/>
      <c r="W163" s="182"/>
      <c r="X163" s="182"/>
      <c r="Y163" s="7"/>
      <c r="Z163" s="7"/>
      <c r="AA163" s="7"/>
      <c r="AB163" s="3"/>
    </row>
    <row r="164">
      <c r="A164" s="3"/>
      <c r="B164" s="7"/>
      <c r="C164" s="7"/>
      <c r="D164" s="7"/>
      <c r="E164" s="7"/>
      <c r="F164" s="7"/>
      <c r="G164" s="319"/>
      <c r="H164" s="316"/>
      <c r="I164" s="103"/>
      <c r="O164" s="7"/>
      <c r="P164" s="7"/>
      <c r="Q164" s="319"/>
      <c r="R164" s="316"/>
      <c r="S164" s="103"/>
      <c r="Y164" s="7"/>
      <c r="Z164" s="7"/>
      <c r="AA164" s="7"/>
      <c r="AB164" s="3"/>
    </row>
    <row r="165">
      <c r="A165" s="3"/>
      <c r="B165" s="7"/>
      <c r="C165" s="7"/>
      <c r="D165" s="7"/>
      <c r="E165" s="7"/>
      <c r="F165" s="7"/>
      <c r="G165" s="171"/>
      <c r="H165" s="318"/>
      <c r="I165" s="182"/>
      <c r="J165" s="182"/>
      <c r="K165" s="182"/>
      <c r="L165" s="182"/>
      <c r="M165" s="182"/>
      <c r="N165" s="182"/>
      <c r="O165" s="7"/>
      <c r="P165" s="7"/>
      <c r="Q165" s="171"/>
      <c r="R165" s="318"/>
      <c r="S165" s="182"/>
      <c r="T165" s="182"/>
      <c r="U165" s="182"/>
      <c r="V165" s="182"/>
      <c r="W165" s="182"/>
      <c r="X165" s="182"/>
      <c r="Y165" s="7"/>
      <c r="Z165" s="7"/>
      <c r="AA165" s="7"/>
      <c r="AB165" s="3"/>
    </row>
    <row r="166">
      <c r="A166" s="3"/>
      <c r="B166" s="7"/>
      <c r="C166" s="7"/>
      <c r="D166" s="7"/>
      <c r="E166" s="7"/>
      <c r="F166" s="7"/>
      <c r="G166" s="319"/>
      <c r="H166" s="316"/>
      <c r="I166" s="103"/>
      <c r="O166" s="7"/>
      <c r="P166" s="7"/>
      <c r="Q166" s="319"/>
      <c r="R166" s="316"/>
      <c r="S166" s="103"/>
      <c r="Y166" s="7"/>
      <c r="Z166" s="7"/>
      <c r="AA166" s="7"/>
      <c r="AB166" s="3"/>
    </row>
    <row r="167">
      <c r="A167" s="3"/>
      <c r="B167" s="7"/>
      <c r="C167" s="7"/>
      <c r="D167" s="7"/>
      <c r="E167" s="7"/>
      <c r="F167" s="7"/>
      <c r="G167" s="171"/>
      <c r="H167" s="318"/>
      <c r="I167" s="182"/>
      <c r="J167" s="182"/>
      <c r="K167" s="182"/>
      <c r="L167" s="182"/>
      <c r="M167" s="182"/>
      <c r="N167" s="182"/>
      <c r="O167" s="7"/>
      <c r="P167" s="7"/>
      <c r="Q167" s="171"/>
      <c r="R167" s="318"/>
      <c r="S167" s="182"/>
      <c r="T167" s="182"/>
      <c r="U167" s="182"/>
      <c r="V167" s="182"/>
      <c r="W167" s="182"/>
      <c r="X167" s="182"/>
      <c r="Y167" s="7"/>
      <c r="Z167" s="7"/>
      <c r="AA167" s="7"/>
      <c r="AB167" s="3"/>
    </row>
    <row r="168">
      <c r="A168" s="3"/>
      <c r="B168" s="7"/>
      <c r="C168" s="7"/>
      <c r="D168" s="7"/>
      <c r="E168" s="7"/>
      <c r="F168" s="7"/>
      <c r="G168" s="319"/>
      <c r="H168" s="316"/>
      <c r="I168" s="103"/>
      <c r="O168" s="7"/>
      <c r="P168" s="7"/>
      <c r="Q168" s="319"/>
      <c r="R168" s="316"/>
      <c r="S168" s="103"/>
      <c r="Y168" s="7"/>
      <c r="Z168" s="7"/>
      <c r="AA168" s="7"/>
      <c r="AB168" s="3"/>
    </row>
    <row r="169">
      <c r="A169" s="3"/>
      <c r="B169" s="7"/>
      <c r="C169" s="7"/>
      <c r="D169" s="7"/>
      <c r="E169" s="7"/>
      <c r="F169" s="7"/>
      <c r="G169" s="171"/>
      <c r="H169" s="318"/>
      <c r="I169" s="182"/>
      <c r="J169" s="182"/>
      <c r="K169" s="182"/>
      <c r="L169" s="182"/>
      <c r="M169" s="182"/>
      <c r="N169" s="182"/>
      <c r="O169" s="7"/>
      <c r="P169" s="7"/>
      <c r="Q169" s="171"/>
      <c r="R169" s="318"/>
      <c r="S169" s="182"/>
      <c r="T169" s="182"/>
      <c r="U169" s="182"/>
      <c r="V169" s="182"/>
      <c r="W169" s="182"/>
      <c r="X169" s="182"/>
      <c r="Y169" s="7"/>
      <c r="Z169" s="7"/>
      <c r="AA169" s="7"/>
      <c r="AB169" s="3"/>
    </row>
    <row r="170">
      <c r="A170" s="3"/>
      <c r="B170" s="7"/>
      <c r="C170" s="7"/>
      <c r="D170" s="7"/>
      <c r="E170" s="7"/>
      <c r="F170" s="7"/>
      <c r="G170" s="319"/>
      <c r="H170" s="316"/>
      <c r="I170" s="103"/>
      <c r="O170" s="7"/>
      <c r="P170" s="7"/>
      <c r="Q170" s="319"/>
      <c r="R170" s="316"/>
      <c r="S170" s="103"/>
      <c r="Y170" s="7"/>
      <c r="Z170" s="7"/>
      <c r="AA170" s="7"/>
      <c r="AB170" s="3"/>
    </row>
    <row r="171">
      <c r="A171" s="3"/>
      <c r="B171" s="7"/>
      <c r="C171" s="7"/>
      <c r="D171" s="7"/>
      <c r="E171" s="7"/>
      <c r="F171" s="7"/>
      <c r="G171" s="171"/>
      <c r="H171" s="318"/>
      <c r="I171" s="182"/>
      <c r="J171" s="182"/>
      <c r="K171" s="182"/>
      <c r="L171" s="182"/>
      <c r="M171" s="182"/>
      <c r="N171" s="182"/>
      <c r="O171" s="7"/>
      <c r="P171" s="7"/>
      <c r="Q171" s="171"/>
      <c r="R171" s="318"/>
      <c r="S171" s="182"/>
      <c r="T171" s="182"/>
      <c r="U171" s="182"/>
      <c r="V171" s="182"/>
      <c r="W171" s="182"/>
      <c r="X171" s="182"/>
      <c r="Y171" s="7"/>
      <c r="Z171" s="7"/>
      <c r="AA171" s="7"/>
      <c r="AB171" s="3"/>
    </row>
    <row r="172">
      <c r="A172" s="3"/>
      <c r="B172" s="7"/>
      <c r="C172" s="7"/>
      <c r="D172" s="7"/>
      <c r="E172" s="7"/>
      <c r="F172" s="7"/>
      <c r="G172" s="319"/>
      <c r="H172" s="316"/>
      <c r="I172" s="103"/>
      <c r="O172" s="7"/>
      <c r="P172" s="7"/>
      <c r="Q172" s="319"/>
      <c r="R172" s="316"/>
      <c r="S172" s="103"/>
      <c r="Y172" s="7"/>
      <c r="Z172" s="7"/>
      <c r="AA172" s="7"/>
      <c r="AB172" s="3"/>
    </row>
    <row r="173">
      <c r="A173" s="3"/>
      <c r="B173" s="7"/>
      <c r="C173" s="7"/>
      <c r="D173" s="7"/>
      <c r="E173" s="7"/>
      <c r="F173" s="7"/>
      <c r="G173" s="171"/>
      <c r="H173" s="318"/>
      <c r="I173" s="182"/>
      <c r="J173" s="182"/>
      <c r="K173" s="182"/>
      <c r="L173" s="182"/>
      <c r="M173" s="182"/>
      <c r="N173" s="182"/>
      <c r="O173" s="7"/>
      <c r="P173" s="7"/>
      <c r="Q173" s="171"/>
      <c r="R173" s="318"/>
      <c r="S173" s="182"/>
      <c r="T173" s="182"/>
      <c r="U173" s="182"/>
      <c r="V173" s="182"/>
      <c r="W173" s="182"/>
      <c r="X173" s="182"/>
      <c r="Y173" s="7"/>
      <c r="Z173" s="7"/>
      <c r="AA173" s="7"/>
      <c r="AB173" s="3"/>
    </row>
    <row r="174">
      <c r="A174" s="3"/>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3"/>
    </row>
    <row r="175">
      <c r="A175" s="3"/>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3"/>
    </row>
    <row r="176">
      <c r="A176" s="3"/>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3"/>
    </row>
    <row r="177">
      <c r="A177" s="3"/>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3"/>
    </row>
    <row r="178">
      <c r="A178" s="3"/>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3"/>
    </row>
    <row r="179">
      <c r="A179" s="3"/>
      <c r="B179" s="7"/>
      <c r="C179" s="7"/>
      <c r="D179" s="7"/>
      <c r="E179" s="7"/>
      <c r="F179" s="7"/>
      <c r="G179" s="76" t="s">
        <v>395</v>
      </c>
      <c r="O179" s="7"/>
      <c r="P179" s="7"/>
      <c r="Q179" s="76" t="s">
        <v>395</v>
      </c>
      <c r="Y179" s="7"/>
      <c r="Z179" s="7"/>
      <c r="AA179" s="7"/>
      <c r="AB179" s="3"/>
    </row>
    <row r="180">
      <c r="A180" s="3"/>
      <c r="B180" s="7"/>
      <c r="C180" s="7"/>
      <c r="D180" s="7"/>
      <c r="E180" s="7"/>
      <c r="F180" s="7"/>
      <c r="O180" s="7"/>
      <c r="P180" s="7"/>
      <c r="Y180" s="7"/>
      <c r="Z180" s="7"/>
      <c r="AA180" s="7"/>
      <c r="AB180" s="3"/>
    </row>
    <row r="181">
      <c r="A181" s="3"/>
      <c r="B181" s="7"/>
      <c r="C181" s="7"/>
      <c r="D181" s="7"/>
      <c r="E181" s="7"/>
      <c r="F181" s="7"/>
      <c r="O181" s="7"/>
      <c r="P181" s="7"/>
      <c r="Y181" s="7"/>
      <c r="Z181" s="7"/>
      <c r="AA181" s="7"/>
      <c r="AB181" s="3"/>
    </row>
    <row r="182">
      <c r="A182" s="3"/>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3"/>
    </row>
    <row r="183">
      <c r="A183" s="3"/>
      <c r="B183" s="7"/>
      <c r="C183" s="7"/>
      <c r="D183" s="7"/>
      <c r="E183" s="7"/>
      <c r="F183" s="7"/>
      <c r="G183" s="249"/>
      <c r="H183" s="182"/>
      <c r="I183" s="182"/>
      <c r="J183" s="182"/>
      <c r="K183" s="182"/>
      <c r="L183" s="182"/>
      <c r="M183" s="182"/>
      <c r="N183" s="182"/>
      <c r="O183" s="7"/>
      <c r="P183" s="7"/>
      <c r="Q183" s="249"/>
      <c r="R183" s="182"/>
      <c r="S183" s="182"/>
      <c r="T183" s="182"/>
      <c r="U183" s="182"/>
      <c r="V183" s="182"/>
      <c r="W183" s="182"/>
      <c r="X183" s="182"/>
      <c r="Y183" s="7"/>
      <c r="Z183" s="7"/>
      <c r="AA183" s="7"/>
      <c r="AB183" s="3"/>
    </row>
    <row r="184">
      <c r="A184" s="3"/>
      <c r="B184" s="7"/>
      <c r="C184" s="7"/>
      <c r="D184" s="7"/>
      <c r="E184" s="7"/>
      <c r="F184" s="7"/>
      <c r="G184" s="249"/>
      <c r="H184" s="182"/>
      <c r="I184" s="182"/>
      <c r="J184" s="182"/>
      <c r="K184" s="182"/>
      <c r="L184" s="182"/>
      <c r="M184" s="182"/>
      <c r="N184" s="182"/>
      <c r="O184" s="7"/>
      <c r="P184" s="7"/>
      <c r="Q184" s="249"/>
      <c r="R184" s="182"/>
      <c r="S184" s="182"/>
      <c r="T184" s="182"/>
      <c r="U184" s="182"/>
      <c r="V184" s="182"/>
      <c r="W184" s="182"/>
      <c r="X184" s="182"/>
      <c r="Y184" s="7"/>
      <c r="Z184" s="7"/>
      <c r="AA184" s="7"/>
      <c r="AB184" s="3"/>
    </row>
    <row r="185">
      <c r="A185" s="3"/>
      <c r="B185" s="7"/>
      <c r="C185" s="7"/>
      <c r="D185" s="7"/>
      <c r="E185" s="7"/>
      <c r="F185" s="7"/>
      <c r="G185" s="249"/>
      <c r="H185" s="182"/>
      <c r="I185" s="182"/>
      <c r="J185" s="182"/>
      <c r="K185" s="182"/>
      <c r="L185" s="182"/>
      <c r="M185" s="182"/>
      <c r="N185" s="182"/>
      <c r="O185" s="7"/>
      <c r="P185" s="7"/>
      <c r="Q185" s="249"/>
      <c r="R185" s="182"/>
      <c r="S185" s="182"/>
      <c r="T185" s="182"/>
      <c r="U185" s="182"/>
      <c r="V185" s="182"/>
      <c r="W185" s="182"/>
      <c r="X185" s="182"/>
      <c r="Y185" s="7"/>
      <c r="Z185" s="7"/>
      <c r="AA185" s="7"/>
      <c r="AB185" s="3"/>
    </row>
    <row r="186">
      <c r="A186" s="3"/>
      <c r="B186" s="7"/>
      <c r="C186" s="7"/>
      <c r="D186" s="7"/>
      <c r="E186" s="7"/>
      <c r="F186" s="7"/>
      <c r="G186" s="249"/>
      <c r="H186" s="182"/>
      <c r="I186" s="182"/>
      <c r="J186" s="182"/>
      <c r="K186" s="182"/>
      <c r="L186" s="182"/>
      <c r="M186" s="182"/>
      <c r="N186" s="182"/>
      <c r="O186" s="7"/>
      <c r="P186" s="7"/>
      <c r="Q186" s="249"/>
      <c r="R186" s="182"/>
      <c r="S186" s="182"/>
      <c r="T186" s="182"/>
      <c r="U186" s="182"/>
      <c r="V186" s="182"/>
      <c r="W186" s="182"/>
      <c r="X186" s="182"/>
      <c r="Y186" s="7"/>
      <c r="Z186" s="7"/>
      <c r="AA186" s="7"/>
      <c r="AB186" s="3"/>
    </row>
    <row r="187">
      <c r="A187" s="3"/>
      <c r="B187" s="7"/>
      <c r="C187" s="7"/>
      <c r="D187" s="7"/>
      <c r="E187" s="7"/>
      <c r="F187" s="7"/>
      <c r="G187" s="249"/>
      <c r="H187" s="182"/>
      <c r="I187" s="182"/>
      <c r="J187" s="182"/>
      <c r="K187" s="182"/>
      <c r="L187" s="182"/>
      <c r="M187" s="182"/>
      <c r="N187" s="182"/>
      <c r="O187" s="7"/>
      <c r="P187" s="7"/>
      <c r="Q187" s="249"/>
      <c r="R187" s="182"/>
      <c r="S187" s="182"/>
      <c r="T187" s="182"/>
      <c r="U187" s="182"/>
      <c r="V187" s="182"/>
      <c r="W187" s="182"/>
      <c r="X187" s="182"/>
      <c r="Y187" s="7"/>
      <c r="Z187" s="7"/>
      <c r="AA187" s="7"/>
      <c r="AB187" s="3"/>
    </row>
    <row r="188">
      <c r="A188" s="3"/>
      <c r="B188" s="7"/>
      <c r="C188" s="7"/>
      <c r="D188" s="7"/>
      <c r="E188" s="7"/>
      <c r="F188" s="7"/>
      <c r="G188" s="249"/>
      <c r="H188" s="182"/>
      <c r="I188" s="182"/>
      <c r="J188" s="182"/>
      <c r="K188" s="182"/>
      <c r="L188" s="182"/>
      <c r="M188" s="182"/>
      <c r="N188" s="182"/>
      <c r="O188" s="7"/>
      <c r="P188" s="7"/>
      <c r="Q188" s="249"/>
      <c r="R188" s="182"/>
      <c r="S188" s="182"/>
      <c r="T188" s="182"/>
      <c r="U188" s="182"/>
      <c r="V188" s="182"/>
      <c r="W188" s="182"/>
      <c r="X188" s="182"/>
      <c r="Y188" s="7"/>
      <c r="Z188" s="7"/>
      <c r="AA188" s="7"/>
      <c r="AB188" s="3"/>
    </row>
    <row r="189">
      <c r="A189" s="3"/>
      <c r="B189" s="7"/>
      <c r="C189" s="7"/>
      <c r="D189" s="7"/>
      <c r="E189" s="7"/>
      <c r="F189" s="7"/>
      <c r="G189" s="249"/>
      <c r="H189" s="182"/>
      <c r="I189" s="182"/>
      <c r="J189" s="182"/>
      <c r="K189" s="182"/>
      <c r="L189" s="182"/>
      <c r="M189" s="182"/>
      <c r="N189" s="182"/>
      <c r="O189" s="7"/>
      <c r="P189" s="7"/>
      <c r="Q189" s="249"/>
      <c r="R189" s="182"/>
      <c r="S189" s="182"/>
      <c r="T189" s="182"/>
      <c r="U189" s="182"/>
      <c r="V189" s="182"/>
      <c r="W189" s="182"/>
      <c r="X189" s="182"/>
      <c r="Y189" s="7"/>
      <c r="Z189" s="7"/>
      <c r="AA189" s="7"/>
      <c r="AB189" s="3"/>
    </row>
    <row r="190">
      <c r="A190" s="3"/>
      <c r="B190" s="7"/>
      <c r="C190" s="7"/>
      <c r="D190" s="7"/>
      <c r="E190" s="7"/>
      <c r="F190" s="7"/>
      <c r="G190" s="249"/>
      <c r="H190" s="182"/>
      <c r="I190" s="182"/>
      <c r="J190" s="182"/>
      <c r="K190" s="182"/>
      <c r="L190" s="182"/>
      <c r="M190" s="182"/>
      <c r="N190" s="182"/>
      <c r="O190" s="7"/>
      <c r="P190" s="7"/>
      <c r="Q190" s="249"/>
      <c r="R190" s="182"/>
      <c r="S190" s="182"/>
      <c r="T190" s="182"/>
      <c r="U190" s="182"/>
      <c r="V190" s="182"/>
      <c r="W190" s="182"/>
      <c r="X190" s="182"/>
      <c r="Y190" s="7"/>
      <c r="Z190" s="7"/>
      <c r="AA190" s="7"/>
      <c r="AB190" s="3"/>
    </row>
    <row r="191">
      <c r="A191" s="3"/>
      <c r="B191" s="7"/>
      <c r="C191" s="7"/>
      <c r="D191" s="7"/>
      <c r="E191" s="7"/>
      <c r="F191" s="7"/>
      <c r="G191" s="249"/>
      <c r="H191" s="182"/>
      <c r="I191" s="182"/>
      <c r="J191" s="182"/>
      <c r="K191" s="182"/>
      <c r="L191" s="182"/>
      <c r="M191" s="182"/>
      <c r="N191" s="182"/>
      <c r="O191" s="7"/>
      <c r="P191" s="7"/>
      <c r="Q191" s="249"/>
      <c r="R191" s="182"/>
      <c r="S191" s="182"/>
      <c r="T191" s="182"/>
      <c r="U191" s="182"/>
      <c r="V191" s="182"/>
      <c r="W191" s="182"/>
      <c r="X191" s="182"/>
      <c r="Y191" s="7"/>
      <c r="Z191" s="7"/>
      <c r="AA191" s="7"/>
      <c r="AB191" s="3"/>
    </row>
    <row r="192">
      <c r="A192" s="3"/>
      <c r="B192" s="7"/>
      <c r="C192" s="7"/>
      <c r="D192" s="7"/>
      <c r="E192" s="7"/>
      <c r="F192" s="7"/>
      <c r="G192" s="249"/>
      <c r="H192" s="182"/>
      <c r="I192" s="182"/>
      <c r="J192" s="182"/>
      <c r="K192" s="182"/>
      <c r="L192" s="182"/>
      <c r="M192" s="182"/>
      <c r="N192" s="182"/>
      <c r="O192" s="7"/>
      <c r="P192" s="7"/>
      <c r="Q192" s="249"/>
      <c r="R192" s="182"/>
      <c r="S192" s="182"/>
      <c r="T192" s="182"/>
      <c r="U192" s="182"/>
      <c r="V192" s="182"/>
      <c r="W192" s="182"/>
      <c r="X192" s="182"/>
      <c r="Y192" s="7"/>
      <c r="Z192" s="7"/>
      <c r="AA192" s="7"/>
      <c r="AB192" s="3"/>
    </row>
    <row r="193">
      <c r="A193" s="3"/>
      <c r="B193" s="7"/>
      <c r="C193" s="7"/>
      <c r="D193" s="7"/>
      <c r="E193" s="7"/>
      <c r="F193" s="7"/>
      <c r="G193" s="249"/>
      <c r="H193" s="182"/>
      <c r="I193" s="182"/>
      <c r="J193" s="182"/>
      <c r="K193" s="182"/>
      <c r="L193" s="182"/>
      <c r="M193" s="182"/>
      <c r="N193" s="182"/>
      <c r="O193" s="7"/>
      <c r="P193" s="7"/>
      <c r="Q193" s="249"/>
      <c r="R193" s="182"/>
      <c r="S193" s="182"/>
      <c r="T193" s="182"/>
      <c r="U193" s="182"/>
      <c r="V193" s="182"/>
      <c r="W193" s="182"/>
      <c r="X193" s="182"/>
      <c r="Y193" s="7"/>
      <c r="Z193" s="7"/>
      <c r="AA193" s="7"/>
      <c r="AB193" s="3"/>
    </row>
    <row r="194">
      <c r="A194" s="3"/>
      <c r="B194" s="7"/>
      <c r="C194" s="7"/>
      <c r="D194" s="7"/>
      <c r="E194" s="7"/>
      <c r="F194" s="7"/>
      <c r="G194" s="249"/>
      <c r="H194" s="182"/>
      <c r="I194" s="182"/>
      <c r="J194" s="182"/>
      <c r="K194" s="182"/>
      <c r="L194" s="182"/>
      <c r="M194" s="182"/>
      <c r="N194" s="182"/>
      <c r="O194" s="7"/>
      <c r="P194" s="7"/>
      <c r="Q194" s="249"/>
      <c r="R194" s="182"/>
      <c r="S194" s="182"/>
      <c r="T194" s="182"/>
      <c r="U194" s="182"/>
      <c r="V194" s="182"/>
      <c r="W194" s="182"/>
      <c r="X194" s="182"/>
      <c r="Y194" s="7"/>
      <c r="Z194" s="7"/>
      <c r="AA194" s="7"/>
      <c r="AB194" s="3"/>
    </row>
    <row r="195">
      <c r="A195" s="3"/>
      <c r="B195" s="7"/>
      <c r="C195" s="7"/>
      <c r="D195" s="7"/>
      <c r="E195" s="7"/>
      <c r="F195" s="7"/>
      <c r="G195" s="249"/>
      <c r="H195" s="182"/>
      <c r="I195" s="182"/>
      <c r="J195" s="182"/>
      <c r="K195" s="182"/>
      <c r="L195" s="182"/>
      <c r="M195" s="182"/>
      <c r="N195" s="182"/>
      <c r="O195" s="7"/>
      <c r="P195" s="7"/>
      <c r="Q195" s="249"/>
      <c r="R195" s="182"/>
      <c r="S195" s="182"/>
      <c r="T195" s="182"/>
      <c r="U195" s="182"/>
      <c r="V195" s="182"/>
      <c r="W195" s="182"/>
      <c r="X195" s="182"/>
      <c r="Y195" s="7"/>
      <c r="Z195" s="7"/>
      <c r="AA195" s="7"/>
      <c r="AB195" s="3"/>
    </row>
    <row r="196">
      <c r="A196" s="3"/>
      <c r="B196" s="7"/>
      <c r="C196" s="7"/>
      <c r="D196" s="7"/>
      <c r="E196" s="7"/>
      <c r="F196" s="7"/>
      <c r="G196" s="249"/>
      <c r="H196" s="182"/>
      <c r="I196" s="182"/>
      <c r="J196" s="182"/>
      <c r="K196" s="182"/>
      <c r="L196" s="182"/>
      <c r="M196" s="182"/>
      <c r="N196" s="182"/>
      <c r="O196" s="7"/>
      <c r="P196" s="7"/>
      <c r="Q196" s="249"/>
      <c r="R196" s="182"/>
      <c r="S196" s="182"/>
      <c r="T196" s="182"/>
      <c r="U196" s="182"/>
      <c r="V196" s="182"/>
      <c r="W196" s="182"/>
      <c r="X196" s="182"/>
      <c r="Y196" s="7"/>
      <c r="Z196" s="7"/>
      <c r="AA196" s="7"/>
      <c r="AB196" s="3"/>
    </row>
    <row r="197">
      <c r="A197" s="3"/>
      <c r="B197" s="7"/>
      <c r="C197" s="7"/>
      <c r="D197" s="7"/>
      <c r="E197" s="7"/>
      <c r="F197" s="7"/>
      <c r="G197" s="249"/>
      <c r="H197" s="182"/>
      <c r="I197" s="182"/>
      <c r="J197" s="182"/>
      <c r="K197" s="182"/>
      <c r="L197" s="182"/>
      <c r="M197" s="182"/>
      <c r="N197" s="182"/>
      <c r="O197" s="7"/>
      <c r="P197" s="7"/>
      <c r="Q197" s="249"/>
      <c r="R197" s="182"/>
      <c r="S197" s="182"/>
      <c r="T197" s="182"/>
      <c r="U197" s="182"/>
      <c r="V197" s="182"/>
      <c r="W197" s="182"/>
      <c r="X197" s="182"/>
      <c r="Y197" s="7"/>
      <c r="Z197" s="7"/>
      <c r="AA197" s="7"/>
      <c r="AB197" s="3"/>
    </row>
    <row r="198">
      <c r="A198" s="3"/>
      <c r="B198" s="7"/>
      <c r="C198" s="7"/>
      <c r="D198" s="7"/>
      <c r="E198" s="7"/>
      <c r="F198" s="7"/>
      <c r="G198" s="249"/>
      <c r="H198" s="182"/>
      <c r="I198" s="182"/>
      <c r="J198" s="182"/>
      <c r="K198" s="182"/>
      <c r="L198" s="182"/>
      <c r="M198" s="182"/>
      <c r="N198" s="182"/>
      <c r="O198" s="7"/>
      <c r="P198" s="7"/>
      <c r="Q198" s="249"/>
      <c r="R198" s="182"/>
      <c r="S198" s="182"/>
      <c r="T198" s="182"/>
      <c r="U198" s="182"/>
      <c r="V198" s="182"/>
      <c r="W198" s="182"/>
      <c r="X198" s="182"/>
      <c r="Y198" s="7"/>
      <c r="Z198" s="7"/>
      <c r="AA198" s="7"/>
      <c r="AB198" s="3"/>
    </row>
    <row r="199">
      <c r="A199" s="3"/>
      <c r="B199" s="7"/>
      <c r="C199" s="7"/>
      <c r="D199" s="7"/>
      <c r="E199" s="7"/>
      <c r="F199" s="7"/>
      <c r="G199" s="249"/>
      <c r="H199" s="182"/>
      <c r="I199" s="182"/>
      <c r="J199" s="182"/>
      <c r="K199" s="182"/>
      <c r="L199" s="182"/>
      <c r="M199" s="182"/>
      <c r="N199" s="182"/>
      <c r="O199" s="7"/>
      <c r="P199" s="7"/>
      <c r="Q199" s="249"/>
      <c r="R199" s="182"/>
      <c r="S199" s="182"/>
      <c r="T199" s="182"/>
      <c r="U199" s="182"/>
      <c r="V199" s="182"/>
      <c r="W199" s="182"/>
      <c r="X199" s="182"/>
      <c r="Y199" s="7"/>
      <c r="Z199" s="7"/>
      <c r="AA199" s="7"/>
      <c r="AB199" s="3"/>
    </row>
    <row r="200">
      <c r="A200" s="3"/>
      <c r="B200" s="7"/>
      <c r="C200" s="7"/>
      <c r="D200" s="7"/>
      <c r="E200" s="7"/>
      <c r="F200" s="7"/>
      <c r="G200" s="249"/>
      <c r="H200" s="182"/>
      <c r="I200" s="182"/>
      <c r="J200" s="182"/>
      <c r="K200" s="182"/>
      <c r="L200" s="182"/>
      <c r="M200" s="182"/>
      <c r="N200" s="182"/>
      <c r="O200" s="7"/>
      <c r="P200" s="7"/>
      <c r="Q200" s="249"/>
      <c r="R200" s="182"/>
      <c r="S200" s="182"/>
      <c r="T200" s="182"/>
      <c r="U200" s="182"/>
      <c r="V200" s="182"/>
      <c r="W200" s="182"/>
      <c r="X200" s="182"/>
      <c r="Y200" s="7"/>
      <c r="Z200" s="7"/>
      <c r="AA200" s="7"/>
      <c r="AB200" s="3"/>
    </row>
    <row r="201">
      <c r="A201" s="3"/>
      <c r="B201" s="7"/>
      <c r="C201" s="7"/>
      <c r="D201" s="7"/>
      <c r="E201" s="7"/>
      <c r="F201" s="7"/>
      <c r="G201" s="249"/>
      <c r="H201" s="182"/>
      <c r="I201" s="182"/>
      <c r="J201" s="182"/>
      <c r="K201" s="182"/>
      <c r="L201" s="182"/>
      <c r="M201" s="182"/>
      <c r="N201" s="182"/>
      <c r="O201" s="7"/>
      <c r="P201" s="7"/>
      <c r="Q201" s="249"/>
      <c r="R201" s="182"/>
      <c r="S201" s="182"/>
      <c r="T201" s="182"/>
      <c r="U201" s="182"/>
      <c r="V201" s="182"/>
      <c r="W201" s="182"/>
      <c r="X201" s="182"/>
      <c r="Y201" s="7"/>
      <c r="Z201" s="7"/>
      <c r="AA201" s="7"/>
      <c r="AB201" s="3"/>
    </row>
    <row r="202">
      <c r="A202" s="3"/>
      <c r="B202" s="7"/>
      <c r="C202" s="7"/>
      <c r="D202" s="7"/>
      <c r="E202" s="7"/>
      <c r="F202" s="7"/>
      <c r="G202" s="249"/>
      <c r="H202" s="182"/>
      <c r="I202" s="182"/>
      <c r="J202" s="182"/>
      <c r="K202" s="182"/>
      <c r="L202" s="182"/>
      <c r="M202" s="182"/>
      <c r="N202" s="182"/>
      <c r="O202" s="7"/>
      <c r="P202" s="7"/>
      <c r="Q202" s="249"/>
      <c r="R202" s="182"/>
      <c r="S202" s="182"/>
      <c r="T202" s="182"/>
      <c r="U202" s="182"/>
      <c r="V202" s="182"/>
      <c r="W202" s="182"/>
      <c r="X202" s="182"/>
      <c r="Y202" s="7"/>
      <c r="Z202" s="7"/>
      <c r="AA202" s="7"/>
      <c r="AB202" s="3"/>
    </row>
    <row r="203">
      <c r="A203" s="3"/>
      <c r="B203" s="7"/>
      <c r="C203" s="7"/>
      <c r="D203" s="7"/>
      <c r="E203" s="7"/>
      <c r="F203" s="7"/>
      <c r="G203" s="249"/>
      <c r="H203" s="182"/>
      <c r="I203" s="182"/>
      <c r="J203" s="182"/>
      <c r="K203" s="182"/>
      <c r="L203" s="182"/>
      <c r="M203" s="182"/>
      <c r="N203" s="182"/>
      <c r="O203" s="7"/>
      <c r="P203" s="7"/>
      <c r="Q203" s="249"/>
      <c r="R203" s="182"/>
      <c r="S203" s="182"/>
      <c r="T203" s="182"/>
      <c r="U203" s="182"/>
      <c r="V203" s="182"/>
      <c r="W203" s="182"/>
      <c r="X203" s="182"/>
      <c r="Y203" s="7"/>
      <c r="Z203" s="7"/>
      <c r="AA203" s="7"/>
      <c r="AB203" s="3"/>
    </row>
    <row r="204">
      <c r="A204" s="3"/>
      <c r="B204" s="7"/>
      <c r="C204" s="7"/>
      <c r="D204" s="7"/>
      <c r="E204" s="7"/>
      <c r="F204" s="7"/>
      <c r="G204" s="249"/>
      <c r="H204" s="182"/>
      <c r="I204" s="182"/>
      <c r="J204" s="182"/>
      <c r="K204" s="182"/>
      <c r="L204" s="182"/>
      <c r="M204" s="182"/>
      <c r="N204" s="182"/>
      <c r="O204" s="7"/>
      <c r="P204" s="7"/>
      <c r="Q204" s="249"/>
      <c r="R204" s="182"/>
      <c r="S204" s="182"/>
      <c r="T204" s="182"/>
      <c r="U204" s="182"/>
      <c r="V204" s="182"/>
      <c r="W204" s="182"/>
      <c r="X204" s="182"/>
      <c r="Y204" s="7"/>
      <c r="Z204" s="7"/>
      <c r="AA204" s="7"/>
      <c r="AB204" s="3"/>
    </row>
    <row r="205">
      <c r="A205" s="3"/>
      <c r="B205" s="7"/>
      <c r="C205" s="7"/>
      <c r="D205" s="7"/>
      <c r="E205" s="7"/>
      <c r="F205" s="7"/>
      <c r="G205" s="249"/>
      <c r="H205" s="182"/>
      <c r="I205" s="182"/>
      <c r="J205" s="182"/>
      <c r="K205" s="182"/>
      <c r="L205" s="182"/>
      <c r="M205" s="182"/>
      <c r="N205" s="182"/>
      <c r="O205" s="7"/>
      <c r="P205" s="7"/>
      <c r="Q205" s="249"/>
      <c r="R205" s="182"/>
      <c r="S205" s="182"/>
      <c r="T205" s="182"/>
      <c r="U205" s="182"/>
      <c r="V205" s="182"/>
      <c r="W205" s="182"/>
      <c r="X205" s="182"/>
      <c r="Y205" s="7"/>
      <c r="Z205" s="7"/>
      <c r="AA205" s="7"/>
      <c r="AB205" s="3"/>
    </row>
    <row r="206">
      <c r="A206" s="3"/>
      <c r="B206" s="7"/>
      <c r="C206" s="7"/>
      <c r="D206" s="7"/>
      <c r="E206" s="7"/>
      <c r="F206" s="7"/>
      <c r="G206" s="249"/>
      <c r="H206" s="182"/>
      <c r="I206" s="182"/>
      <c r="J206" s="182"/>
      <c r="K206" s="182"/>
      <c r="L206" s="182"/>
      <c r="M206" s="182"/>
      <c r="N206" s="182"/>
      <c r="O206" s="7"/>
      <c r="P206" s="7"/>
      <c r="Q206" s="249"/>
      <c r="R206" s="182"/>
      <c r="S206" s="182"/>
      <c r="T206" s="182"/>
      <c r="U206" s="182"/>
      <c r="V206" s="182"/>
      <c r="W206" s="182"/>
      <c r="X206" s="182"/>
      <c r="Y206" s="7"/>
      <c r="Z206" s="7"/>
      <c r="AA206" s="7"/>
      <c r="AB206" s="3"/>
    </row>
    <row r="207">
      <c r="A207" s="3"/>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3"/>
    </row>
    <row r="208">
      <c r="A208" s="3"/>
      <c r="B208" s="7"/>
      <c r="C208" s="7"/>
      <c r="D208" s="7"/>
      <c r="E208" s="7"/>
      <c r="F208" s="7"/>
      <c r="G208" s="7"/>
      <c r="H208" s="7"/>
      <c r="I208" s="7"/>
      <c r="J208" s="7"/>
      <c r="K208" s="7"/>
      <c r="L208" s="7"/>
      <c r="M208" s="7"/>
      <c r="N208" s="7"/>
      <c r="O208" s="68" t="s">
        <v>396</v>
      </c>
      <c r="P208" s="71">
        <f>J7</f>
        <v>10000</v>
      </c>
      <c r="Q208" s="69"/>
      <c r="R208" s="68" t="s">
        <v>396</v>
      </c>
      <c r="S208" s="68" t="s">
        <v>12</v>
      </c>
      <c r="T208" s="7"/>
      <c r="U208" s="7"/>
      <c r="V208" s="7"/>
      <c r="W208" s="7"/>
      <c r="X208" s="7"/>
      <c r="Y208" s="7"/>
      <c r="Z208" s="7"/>
      <c r="AA208" s="7"/>
      <c r="AB208" s="3"/>
    </row>
    <row r="209">
      <c r="A209" s="3"/>
      <c r="B209" s="7"/>
      <c r="C209" s="7"/>
      <c r="D209" s="7"/>
      <c r="E209" s="7"/>
      <c r="F209" s="7"/>
      <c r="G209" s="7"/>
      <c r="H209" s="7"/>
      <c r="I209" s="7"/>
      <c r="J209" s="7"/>
      <c r="K209" s="7"/>
      <c r="L209" s="7"/>
      <c r="M209" s="7"/>
      <c r="N209" s="7"/>
      <c r="O209" s="68" t="s">
        <v>12</v>
      </c>
      <c r="P209" s="71">
        <f>S30</f>
        <v>0</v>
      </c>
      <c r="Q209" s="69"/>
      <c r="R209" s="69" t="str">
        <f>L8</f>
        <v/>
      </c>
      <c r="S209" s="69" t="str">
        <f>V30</f>
        <v/>
      </c>
      <c r="T209" s="7"/>
      <c r="U209" s="7"/>
      <c r="V209" s="7"/>
      <c r="W209" s="7"/>
      <c r="X209" s="7"/>
      <c r="Y209" s="7"/>
      <c r="Z209" s="7"/>
      <c r="AA209" s="7"/>
      <c r="AB209" s="3"/>
    </row>
    <row r="210">
      <c r="A210" s="3"/>
      <c r="B210" s="7"/>
      <c r="C210" s="7"/>
      <c r="D210" s="7"/>
      <c r="E210" s="7"/>
      <c r="F210" s="7"/>
      <c r="G210" s="7"/>
      <c r="H210" s="7"/>
      <c r="I210" s="7"/>
      <c r="J210" s="7"/>
      <c r="K210" s="7"/>
      <c r="L210" s="7"/>
      <c r="M210" s="7"/>
      <c r="N210" s="7"/>
      <c r="O210" s="7"/>
      <c r="P210" s="7"/>
      <c r="Q210" s="7"/>
      <c r="R210" s="27"/>
      <c r="S210" s="27"/>
      <c r="T210" s="7"/>
      <c r="U210" s="7"/>
      <c r="V210" s="7"/>
      <c r="W210" s="7"/>
      <c r="X210" s="7"/>
      <c r="Y210" s="7"/>
      <c r="Z210" s="7"/>
      <c r="AA210" s="7"/>
      <c r="AB210" s="3"/>
    </row>
    <row r="211">
      <c r="A211" s="3"/>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3"/>
    </row>
    <row r="212">
      <c r="A212" s="3"/>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3"/>
    </row>
    <row r="213">
      <c r="A213" s="3"/>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3"/>
    </row>
    <row r="214">
      <c r="A214" s="3"/>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3"/>
    </row>
    <row r="215">
      <c r="A215" s="3"/>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sheetData>
  <mergeCells count="492">
    <mergeCell ref="N2:O2"/>
    <mergeCell ref="P2:Q2"/>
    <mergeCell ref="R2:S2"/>
    <mergeCell ref="T2:U2"/>
    <mergeCell ref="V2:W2"/>
    <mergeCell ref="X2:Y2"/>
    <mergeCell ref="Z2:AA2"/>
    <mergeCell ref="B1:D1"/>
    <mergeCell ref="B2:C2"/>
    <mergeCell ref="D2:E2"/>
    <mergeCell ref="F2:G2"/>
    <mergeCell ref="H2:I2"/>
    <mergeCell ref="J2:K2"/>
    <mergeCell ref="L2:M2"/>
    <mergeCell ref="P7:R9"/>
    <mergeCell ref="S7:U9"/>
    <mergeCell ref="G5:I6"/>
    <mergeCell ref="J5:L6"/>
    <mergeCell ref="M5:O6"/>
    <mergeCell ref="P5:R6"/>
    <mergeCell ref="S5:U6"/>
    <mergeCell ref="J7:L9"/>
    <mergeCell ref="M7:O9"/>
    <mergeCell ref="P16:Q16"/>
    <mergeCell ref="R16:S16"/>
    <mergeCell ref="U16:V16"/>
    <mergeCell ref="W16:X16"/>
    <mergeCell ref="G10:H11"/>
    <mergeCell ref="I10:J11"/>
    <mergeCell ref="K10:L11"/>
    <mergeCell ref="G12:N14"/>
    <mergeCell ref="P12:X14"/>
    <mergeCell ref="G16:H16"/>
    <mergeCell ref="I16:N16"/>
    <mergeCell ref="P20:Q20"/>
    <mergeCell ref="P23:Q23"/>
    <mergeCell ref="G18:H18"/>
    <mergeCell ref="G19:H19"/>
    <mergeCell ref="I19:N19"/>
    <mergeCell ref="P19:Q19"/>
    <mergeCell ref="G20:H20"/>
    <mergeCell ref="I20:N20"/>
    <mergeCell ref="G23:N25"/>
    <mergeCell ref="G17:H17"/>
    <mergeCell ref="I17:N17"/>
    <mergeCell ref="P17:Q17"/>
    <mergeCell ref="R17:V17"/>
    <mergeCell ref="W17:X17"/>
    <mergeCell ref="I18:N18"/>
    <mergeCell ref="W18:X18"/>
    <mergeCell ref="R21:V21"/>
    <mergeCell ref="W21:X21"/>
    <mergeCell ref="P18:Q18"/>
    <mergeCell ref="R18:V18"/>
    <mergeCell ref="R19:V19"/>
    <mergeCell ref="W19:X19"/>
    <mergeCell ref="R20:V20"/>
    <mergeCell ref="W20:X20"/>
    <mergeCell ref="P21:Q21"/>
    <mergeCell ref="P24:Q24"/>
    <mergeCell ref="P25:Q25"/>
    <mergeCell ref="P26:Q26"/>
    <mergeCell ref="P27:Q27"/>
    <mergeCell ref="P28:Q28"/>
    <mergeCell ref="P29:Q29"/>
    <mergeCell ref="P22:Q22"/>
    <mergeCell ref="R22:V22"/>
    <mergeCell ref="W22:X22"/>
    <mergeCell ref="R23:V23"/>
    <mergeCell ref="W23:X23"/>
    <mergeCell ref="R24:V24"/>
    <mergeCell ref="W24:X24"/>
    <mergeCell ref="R28:V28"/>
    <mergeCell ref="R29:V29"/>
    <mergeCell ref="W29:X29"/>
    <mergeCell ref="R25:V25"/>
    <mergeCell ref="W25:X25"/>
    <mergeCell ref="R26:V26"/>
    <mergeCell ref="W26:X26"/>
    <mergeCell ref="R27:V27"/>
    <mergeCell ref="W27:X27"/>
    <mergeCell ref="W28:X28"/>
    <mergeCell ref="Q53:V53"/>
    <mergeCell ref="Q54:V54"/>
    <mergeCell ref="Q46:V46"/>
    <mergeCell ref="Q47:V47"/>
    <mergeCell ref="Q48:V48"/>
    <mergeCell ref="Q49:V49"/>
    <mergeCell ref="Q50:V50"/>
    <mergeCell ref="Q51:V51"/>
    <mergeCell ref="Q52:V52"/>
    <mergeCell ref="Q56:V56"/>
    <mergeCell ref="Q57:V57"/>
    <mergeCell ref="H52:M52"/>
    <mergeCell ref="H53:M53"/>
    <mergeCell ref="H54:M54"/>
    <mergeCell ref="H55:M55"/>
    <mergeCell ref="Q55:V55"/>
    <mergeCell ref="H56:M56"/>
    <mergeCell ref="H57:M57"/>
    <mergeCell ref="H61:M61"/>
    <mergeCell ref="H62:M62"/>
    <mergeCell ref="H58:M58"/>
    <mergeCell ref="Q58:V58"/>
    <mergeCell ref="H59:M59"/>
    <mergeCell ref="Q59:V59"/>
    <mergeCell ref="H60:M60"/>
    <mergeCell ref="Q60:V60"/>
    <mergeCell ref="Q61:V61"/>
    <mergeCell ref="G29:H29"/>
    <mergeCell ref="G30:H30"/>
    <mergeCell ref="I30:K30"/>
    <mergeCell ref="L30:N30"/>
    <mergeCell ref="P30:R30"/>
    <mergeCell ref="S30:T30"/>
    <mergeCell ref="P31:Q31"/>
    <mergeCell ref="P33:W35"/>
    <mergeCell ref="I27:K27"/>
    <mergeCell ref="L27:N27"/>
    <mergeCell ref="G28:H28"/>
    <mergeCell ref="I28:K28"/>
    <mergeCell ref="L28:N28"/>
    <mergeCell ref="I29:K29"/>
    <mergeCell ref="L29:N29"/>
    <mergeCell ref="Q40:V40"/>
    <mergeCell ref="Q41:V41"/>
    <mergeCell ref="G33:N35"/>
    <mergeCell ref="H38:M38"/>
    <mergeCell ref="Q38:V38"/>
    <mergeCell ref="H39:M39"/>
    <mergeCell ref="Q39:V39"/>
    <mergeCell ref="H40:M40"/>
    <mergeCell ref="H41:M41"/>
    <mergeCell ref="H42:M42"/>
    <mergeCell ref="Q42:V42"/>
    <mergeCell ref="H43:M43"/>
    <mergeCell ref="Q43:V43"/>
    <mergeCell ref="H44:M44"/>
    <mergeCell ref="Q44:V44"/>
    <mergeCell ref="Q45:V45"/>
    <mergeCell ref="H45:M45"/>
    <mergeCell ref="H46:M46"/>
    <mergeCell ref="H47:M47"/>
    <mergeCell ref="H48:M48"/>
    <mergeCell ref="H49:M49"/>
    <mergeCell ref="H50:M50"/>
    <mergeCell ref="H51:M51"/>
    <mergeCell ref="Q62:V62"/>
    <mergeCell ref="Q63:V63"/>
    <mergeCell ref="Q64:V64"/>
    <mergeCell ref="G65:N67"/>
    <mergeCell ref="Q65:V65"/>
    <mergeCell ref="Q66:V66"/>
    <mergeCell ref="Q67:V67"/>
    <mergeCell ref="I136:N137"/>
    <mergeCell ref="I138:N139"/>
    <mergeCell ref="I140:N141"/>
    <mergeCell ref="Q140:Q141"/>
    <mergeCell ref="R140:R141"/>
    <mergeCell ref="Q142:Q143"/>
    <mergeCell ref="R142:R143"/>
    <mergeCell ref="I142:N143"/>
    <mergeCell ref="I144:N145"/>
    <mergeCell ref="Q144:Q145"/>
    <mergeCell ref="R144:R145"/>
    <mergeCell ref="I146:N147"/>
    <mergeCell ref="R146:R147"/>
    <mergeCell ref="I148:N149"/>
    <mergeCell ref="R148:R149"/>
    <mergeCell ref="Q112:Q113"/>
    <mergeCell ref="Q114:Q115"/>
    <mergeCell ref="G112:G113"/>
    <mergeCell ref="H112:H113"/>
    <mergeCell ref="I112:N113"/>
    <mergeCell ref="R112:R113"/>
    <mergeCell ref="H114:H115"/>
    <mergeCell ref="I114:N115"/>
    <mergeCell ref="R114:R115"/>
    <mergeCell ref="I116:N117"/>
    <mergeCell ref="Q116:Q117"/>
    <mergeCell ref="R116:R117"/>
    <mergeCell ref="I118:N119"/>
    <mergeCell ref="Q118:Q119"/>
    <mergeCell ref="R118:R119"/>
    <mergeCell ref="I120:N121"/>
    <mergeCell ref="G122:G123"/>
    <mergeCell ref="H122:H123"/>
    <mergeCell ref="I122:N123"/>
    <mergeCell ref="G124:G125"/>
    <mergeCell ref="H124:H125"/>
    <mergeCell ref="I124:N125"/>
    <mergeCell ref="G126:G127"/>
    <mergeCell ref="H126:H127"/>
    <mergeCell ref="I126:N127"/>
    <mergeCell ref="I128:N129"/>
    <mergeCell ref="I130:N131"/>
    <mergeCell ref="I132:N133"/>
    <mergeCell ref="I134:N135"/>
    <mergeCell ref="Q146:Q147"/>
    <mergeCell ref="Q148:Q149"/>
    <mergeCell ref="G150:G151"/>
    <mergeCell ref="H150:H151"/>
    <mergeCell ref="I150:N151"/>
    <mergeCell ref="Q150:Q151"/>
    <mergeCell ref="R150:R151"/>
    <mergeCell ref="G168:G169"/>
    <mergeCell ref="H168:H169"/>
    <mergeCell ref="G170:G171"/>
    <mergeCell ref="H170:H171"/>
    <mergeCell ref="G172:G173"/>
    <mergeCell ref="H172:H173"/>
    <mergeCell ref="G154:G155"/>
    <mergeCell ref="G156:G157"/>
    <mergeCell ref="H156:H157"/>
    <mergeCell ref="G158:G159"/>
    <mergeCell ref="H158:H159"/>
    <mergeCell ref="G160:G161"/>
    <mergeCell ref="H160:H161"/>
    <mergeCell ref="Q166:Q167"/>
    <mergeCell ref="Q168:Q169"/>
    <mergeCell ref="Q170:Q171"/>
    <mergeCell ref="Q160:Q161"/>
    <mergeCell ref="R160:R161"/>
    <mergeCell ref="Q162:Q163"/>
    <mergeCell ref="R162:R163"/>
    <mergeCell ref="Q164:Q165"/>
    <mergeCell ref="R164:R165"/>
    <mergeCell ref="R166:R167"/>
    <mergeCell ref="G183:N183"/>
    <mergeCell ref="G184:N184"/>
    <mergeCell ref="G185:N185"/>
    <mergeCell ref="G186:N186"/>
    <mergeCell ref="G187:N187"/>
    <mergeCell ref="G188:N188"/>
    <mergeCell ref="G189:N189"/>
    <mergeCell ref="G190:N190"/>
    <mergeCell ref="G191:N191"/>
    <mergeCell ref="G192:N192"/>
    <mergeCell ref="G193:N193"/>
    <mergeCell ref="G194:N194"/>
    <mergeCell ref="G195:N195"/>
    <mergeCell ref="G196:N196"/>
    <mergeCell ref="G204:N204"/>
    <mergeCell ref="G205:N205"/>
    <mergeCell ref="G206:N206"/>
    <mergeCell ref="G197:N197"/>
    <mergeCell ref="G198:N198"/>
    <mergeCell ref="G199:N199"/>
    <mergeCell ref="G200:N200"/>
    <mergeCell ref="G201:N201"/>
    <mergeCell ref="G202:N202"/>
    <mergeCell ref="G203:N203"/>
    <mergeCell ref="Q152:Q153"/>
    <mergeCell ref="Q154:Q155"/>
    <mergeCell ref="G152:G153"/>
    <mergeCell ref="H152:H153"/>
    <mergeCell ref="I152:N153"/>
    <mergeCell ref="R152:R153"/>
    <mergeCell ref="H154:H155"/>
    <mergeCell ref="I154:N155"/>
    <mergeCell ref="R154:R155"/>
    <mergeCell ref="I156:N157"/>
    <mergeCell ref="Q156:Q157"/>
    <mergeCell ref="R156:R157"/>
    <mergeCell ref="I158:N159"/>
    <mergeCell ref="Q158:Q159"/>
    <mergeCell ref="R158:R159"/>
    <mergeCell ref="I160:N161"/>
    <mergeCell ref="G162:G163"/>
    <mergeCell ref="H162:H163"/>
    <mergeCell ref="I162:N163"/>
    <mergeCell ref="G164:G165"/>
    <mergeCell ref="H164:H165"/>
    <mergeCell ref="I164:N165"/>
    <mergeCell ref="R168:R169"/>
    <mergeCell ref="R170:R171"/>
    <mergeCell ref="Q172:Q173"/>
    <mergeCell ref="R172:R173"/>
    <mergeCell ref="G166:G167"/>
    <mergeCell ref="H166:H167"/>
    <mergeCell ref="I166:N167"/>
    <mergeCell ref="I168:N169"/>
    <mergeCell ref="I170:N171"/>
    <mergeCell ref="I172:N173"/>
    <mergeCell ref="G179:N181"/>
    <mergeCell ref="Q106:Q107"/>
    <mergeCell ref="Q108:Q109"/>
    <mergeCell ref="Q100:Q101"/>
    <mergeCell ref="R100:R101"/>
    <mergeCell ref="Q102:Q103"/>
    <mergeCell ref="R102:R103"/>
    <mergeCell ref="Q104:Q105"/>
    <mergeCell ref="R104:R105"/>
    <mergeCell ref="R106:R107"/>
    <mergeCell ref="R108:R109"/>
    <mergeCell ref="Q73:V73"/>
    <mergeCell ref="Q74:V74"/>
    <mergeCell ref="Q75:V75"/>
    <mergeCell ref="Q76:V76"/>
    <mergeCell ref="Q80:X82"/>
    <mergeCell ref="Q68:V68"/>
    <mergeCell ref="Q69:V69"/>
    <mergeCell ref="H70:M70"/>
    <mergeCell ref="Q70:V70"/>
    <mergeCell ref="H71:M71"/>
    <mergeCell ref="Q71:V71"/>
    <mergeCell ref="Q72:V72"/>
    <mergeCell ref="H84:H85"/>
    <mergeCell ref="I84:N85"/>
    <mergeCell ref="Q84:Q85"/>
    <mergeCell ref="R84:R85"/>
    <mergeCell ref="S84:X85"/>
    <mergeCell ref="G86:G87"/>
    <mergeCell ref="H86:H87"/>
    <mergeCell ref="I86:N87"/>
    <mergeCell ref="Q86:Q87"/>
    <mergeCell ref="R86:R87"/>
    <mergeCell ref="S86:X87"/>
    <mergeCell ref="H72:M72"/>
    <mergeCell ref="H73:M73"/>
    <mergeCell ref="H74:M74"/>
    <mergeCell ref="H75:M75"/>
    <mergeCell ref="H76:M76"/>
    <mergeCell ref="G80:N82"/>
    <mergeCell ref="G84:G85"/>
    <mergeCell ref="G88:G89"/>
    <mergeCell ref="H88:H89"/>
    <mergeCell ref="I88:N89"/>
    <mergeCell ref="Q88:Q89"/>
    <mergeCell ref="R88:R89"/>
    <mergeCell ref="S88:X89"/>
    <mergeCell ref="G90:G91"/>
    <mergeCell ref="S90:X91"/>
    <mergeCell ref="Q90:Q91"/>
    <mergeCell ref="R90:R91"/>
    <mergeCell ref="Q92:Q93"/>
    <mergeCell ref="R92:R93"/>
    <mergeCell ref="S92:X93"/>
    <mergeCell ref="Q94:Q95"/>
    <mergeCell ref="R94:R95"/>
    <mergeCell ref="H90:H91"/>
    <mergeCell ref="I90:N91"/>
    <mergeCell ref="G92:G93"/>
    <mergeCell ref="H92:H93"/>
    <mergeCell ref="I92:N93"/>
    <mergeCell ref="H94:H95"/>
    <mergeCell ref="I94:N95"/>
    <mergeCell ref="I96:N97"/>
    <mergeCell ref="Q96:Q97"/>
    <mergeCell ref="R96:R97"/>
    <mergeCell ref="I98:N99"/>
    <mergeCell ref="Q98:Q99"/>
    <mergeCell ref="R98:R99"/>
    <mergeCell ref="I100:N101"/>
    <mergeCell ref="G102:G103"/>
    <mergeCell ref="H102:H103"/>
    <mergeCell ref="I102:N103"/>
    <mergeCell ref="G104:G105"/>
    <mergeCell ref="H104:H105"/>
    <mergeCell ref="I104:N105"/>
    <mergeCell ref="G106:G107"/>
    <mergeCell ref="H106:H107"/>
    <mergeCell ref="I106:N107"/>
    <mergeCell ref="G108:G109"/>
    <mergeCell ref="H108:H109"/>
    <mergeCell ref="I108:N109"/>
    <mergeCell ref="G110:G111"/>
    <mergeCell ref="H110:H111"/>
    <mergeCell ref="I110:N111"/>
    <mergeCell ref="Q110:Q111"/>
    <mergeCell ref="R110:R111"/>
    <mergeCell ref="G94:G95"/>
    <mergeCell ref="G96:G97"/>
    <mergeCell ref="H96:H97"/>
    <mergeCell ref="G98:G99"/>
    <mergeCell ref="H98:H99"/>
    <mergeCell ref="G100:G101"/>
    <mergeCell ref="H100:H101"/>
    <mergeCell ref="G114:G115"/>
    <mergeCell ref="G116:G117"/>
    <mergeCell ref="H116:H117"/>
    <mergeCell ref="G118:G119"/>
    <mergeCell ref="H118:H119"/>
    <mergeCell ref="G120:G121"/>
    <mergeCell ref="H120:H121"/>
    <mergeCell ref="G134:G135"/>
    <mergeCell ref="G136:G137"/>
    <mergeCell ref="G138:G139"/>
    <mergeCell ref="G140:G141"/>
    <mergeCell ref="G142:G143"/>
    <mergeCell ref="G144:G145"/>
    <mergeCell ref="G146:G147"/>
    <mergeCell ref="G148:G149"/>
    <mergeCell ref="H136:H137"/>
    <mergeCell ref="H138:H139"/>
    <mergeCell ref="H140:H141"/>
    <mergeCell ref="H142:H143"/>
    <mergeCell ref="H144:H145"/>
    <mergeCell ref="H146:H147"/>
    <mergeCell ref="H148:H149"/>
    <mergeCell ref="G128:G129"/>
    <mergeCell ref="H128:H129"/>
    <mergeCell ref="G130:G131"/>
    <mergeCell ref="H130:H131"/>
    <mergeCell ref="G132:G133"/>
    <mergeCell ref="H132:H133"/>
    <mergeCell ref="H134:H135"/>
    <mergeCell ref="Q126:Q127"/>
    <mergeCell ref="Q128:Q129"/>
    <mergeCell ref="Q130:Q131"/>
    <mergeCell ref="Q120:Q121"/>
    <mergeCell ref="R120:R121"/>
    <mergeCell ref="Q122:Q123"/>
    <mergeCell ref="R122:R123"/>
    <mergeCell ref="Q124:Q125"/>
    <mergeCell ref="R124:R125"/>
    <mergeCell ref="R126:R127"/>
    <mergeCell ref="Q136:Q137"/>
    <mergeCell ref="Q138:Q139"/>
    <mergeCell ref="R128:R129"/>
    <mergeCell ref="R130:R131"/>
    <mergeCell ref="Q132:Q133"/>
    <mergeCell ref="R132:R133"/>
    <mergeCell ref="Q134:Q135"/>
    <mergeCell ref="R134:R135"/>
    <mergeCell ref="R136:R137"/>
    <mergeCell ref="R138:R139"/>
    <mergeCell ref="Q191:X191"/>
    <mergeCell ref="Q192:X192"/>
    <mergeCell ref="Q193:X193"/>
    <mergeCell ref="Q194:X194"/>
    <mergeCell ref="Q195:X195"/>
    <mergeCell ref="Q196:X196"/>
    <mergeCell ref="Q197:X197"/>
    <mergeCell ref="Q205:X205"/>
    <mergeCell ref="Q206:X206"/>
    <mergeCell ref="Q198:X198"/>
    <mergeCell ref="Q199:X199"/>
    <mergeCell ref="Q200:X200"/>
    <mergeCell ref="Q201:X201"/>
    <mergeCell ref="Q202:X202"/>
    <mergeCell ref="Q203:X203"/>
    <mergeCell ref="Q204:X204"/>
    <mergeCell ref="S94:X95"/>
    <mergeCell ref="S96:X97"/>
    <mergeCell ref="S98:X99"/>
    <mergeCell ref="S100:X101"/>
    <mergeCell ref="S102:X103"/>
    <mergeCell ref="S104:X105"/>
    <mergeCell ref="S106:X107"/>
    <mergeCell ref="S108:X109"/>
    <mergeCell ref="S110:X111"/>
    <mergeCell ref="S112:X113"/>
    <mergeCell ref="S114:X115"/>
    <mergeCell ref="S116:X117"/>
    <mergeCell ref="S118:X119"/>
    <mergeCell ref="S120:X121"/>
    <mergeCell ref="S122:X123"/>
    <mergeCell ref="S124:X125"/>
    <mergeCell ref="S126:X127"/>
    <mergeCell ref="S128:X129"/>
    <mergeCell ref="S130:X131"/>
    <mergeCell ref="S132:X133"/>
    <mergeCell ref="S134:X135"/>
    <mergeCell ref="S136:X137"/>
    <mergeCell ref="S138:X139"/>
    <mergeCell ref="S140:X141"/>
    <mergeCell ref="S142:X143"/>
    <mergeCell ref="S144:X145"/>
    <mergeCell ref="S146:X147"/>
    <mergeCell ref="S148:X149"/>
    <mergeCell ref="S150:X151"/>
    <mergeCell ref="S152:X153"/>
    <mergeCell ref="S154:X155"/>
    <mergeCell ref="S156:X157"/>
    <mergeCell ref="S158:X159"/>
    <mergeCell ref="S160:X161"/>
    <mergeCell ref="S162:X163"/>
    <mergeCell ref="S164:X165"/>
    <mergeCell ref="S166:X167"/>
    <mergeCell ref="S168:X169"/>
    <mergeCell ref="S170:X171"/>
    <mergeCell ref="S172:X173"/>
    <mergeCell ref="Q179:X181"/>
    <mergeCell ref="Q183:X183"/>
    <mergeCell ref="Q184:X184"/>
    <mergeCell ref="Q185:X185"/>
    <mergeCell ref="Q186:X186"/>
    <mergeCell ref="Q187:X187"/>
    <mergeCell ref="Q188:X188"/>
    <mergeCell ref="Q189:X189"/>
    <mergeCell ref="Q190:X190"/>
  </mergeCells>
  <dataValidations>
    <dataValidation type="list" allowBlank="1" showErrorMessage="1" sqref="W16:W29">
      <formula1>"PAGO,À PAGAR"</formula1>
    </dataValidation>
    <dataValidation type="list" allowBlank="1" showErrorMessage="1" sqref="N38 W38 N70">
      <formula1>"RESOLVIDO,NÃO INCLUIR,ATRASADO,RESOLVENDO"</formula1>
    </dataValidation>
    <dataValidation type="list" allowBlank="1" showErrorMessage="1" sqref="N40 W40 N72">
      <formula1>"RESOLVIDO,NÃO INCLUIR,ATRASADO,RESOLVENDO"</formula1>
    </dataValidation>
    <dataValidation type="list" allowBlank="1" showErrorMessage="1" sqref="N39 W39 N41:N62 N71 N73:N76 W41:W76">
      <formula1>"RESOLVIDO,NÃO INCLUIR,ATRASADO,RESOLVENDO"</formula1>
    </dataValidation>
  </dataValidations>
  <hyperlinks>
    <hyperlink display="INÍCIO" location="'INÍCIO'!A1" ref="B2"/>
    <hyperlink display="GASTOS GERAIS" location="'GASTOS GERAIS'!A1" ref="D2"/>
    <hyperlink display="CHECKLIST CASAMENTO" location="'CHECKLIST CASAMENTO'!A1" ref="F2"/>
    <hyperlink display="FORNECEDORES" location="'FORNECEDORES '!A1" ref="H2"/>
    <hyperlink display="LISTA DE CONVIDADOS" location="'LISTA DE CONVIDADOS'!A1" ref="J2"/>
    <hyperlink display="MESA DOS CONVIDADOS" location="MESA!A1" ref="L2"/>
    <hyperlink display="LISTA DE PRESENTES" location="'LISTA DE PRESENTES'!A1" ref="N2"/>
    <hyperlink display="PADRINHOS E DAMINHAS" location="'PADRINHOS E DAMINHAS'!A1" ref="P2"/>
    <hyperlink display="CRONOGRAMA DO DIA" location="'CRONOGRAMA DO DIA'!A1" ref="R2"/>
    <hyperlink display="LUA DE MEL" location="'LUA DE MEL'!A1" ref="T2"/>
    <hyperlink display="ENXOVAL" location="ENXOVAL!A1" ref="V2"/>
  </hyperlin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1.22" defaultRowHeight="15.75"/>
  <cols>
    <col customWidth="1" min="1" max="1" width="3.67"/>
    <col customWidth="1" min="2" max="2" width="9.0"/>
    <col customWidth="1" min="3" max="3" width="6.56"/>
    <col customWidth="1" min="5" max="5" width="7.44"/>
    <col customWidth="1" min="6" max="6" width="8.78"/>
    <col customWidth="1" min="11" max="11" width="12.67"/>
    <col customWidth="1" min="30" max="30" width="3.67"/>
  </cols>
  <sheetData>
    <row r="1" ht="30.0" customHeight="1">
      <c r="A1" s="3"/>
      <c r="B1" s="2" t="s">
        <v>0</v>
      </c>
      <c r="E1" s="3"/>
      <c r="F1" s="3"/>
      <c r="G1" s="3"/>
      <c r="H1" s="3"/>
      <c r="I1" s="3"/>
      <c r="J1" s="3"/>
      <c r="K1" s="3"/>
      <c r="L1" s="3"/>
      <c r="M1" s="3"/>
      <c r="N1" s="3"/>
      <c r="O1" s="3"/>
      <c r="P1" s="3"/>
      <c r="Q1" s="3"/>
      <c r="R1" s="3"/>
      <c r="S1" s="3"/>
      <c r="T1" s="3"/>
      <c r="U1" s="3"/>
      <c r="V1" s="3"/>
      <c r="W1" s="3"/>
      <c r="X1" s="3"/>
      <c r="Y1" s="3"/>
      <c r="Z1" s="3"/>
      <c r="AA1" s="3"/>
      <c r="AB1" s="3"/>
      <c r="AC1" s="3"/>
      <c r="AD1" s="3"/>
    </row>
    <row r="2" ht="30.0" customHeight="1">
      <c r="A2" s="73"/>
      <c r="B2" s="6" t="s">
        <v>1</v>
      </c>
      <c r="C2" s="5"/>
      <c r="D2" s="6" t="s">
        <v>2</v>
      </c>
      <c r="E2" s="5"/>
      <c r="F2" s="6" t="s">
        <v>3</v>
      </c>
      <c r="G2" s="5"/>
      <c r="H2" s="6" t="s">
        <v>4</v>
      </c>
      <c r="I2" s="5"/>
      <c r="J2" s="6" t="s">
        <v>5</v>
      </c>
      <c r="K2" s="5"/>
      <c r="L2" s="6" t="s">
        <v>6</v>
      </c>
      <c r="M2" s="5"/>
      <c r="N2" s="6" t="s">
        <v>7</v>
      </c>
      <c r="O2" s="5"/>
      <c r="P2" s="6" t="s">
        <v>8</v>
      </c>
      <c r="Q2" s="5"/>
      <c r="R2" s="6" t="s">
        <v>9</v>
      </c>
      <c r="S2" s="5"/>
      <c r="T2" s="6" t="s">
        <v>10</v>
      </c>
      <c r="U2" s="5"/>
      <c r="V2" s="74" t="s">
        <v>31</v>
      </c>
      <c r="W2" s="5"/>
      <c r="X2" s="75"/>
      <c r="Y2" s="75"/>
      <c r="Z2" s="75"/>
      <c r="AA2" s="75"/>
      <c r="AB2" s="75"/>
      <c r="AC2" s="75"/>
      <c r="AD2" s="73"/>
    </row>
    <row r="3">
      <c r="A3" s="3"/>
      <c r="B3" s="7"/>
      <c r="C3" s="69"/>
      <c r="D3" s="69"/>
      <c r="E3" s="69"/>
      <c r="F3" s="69"/>
      <c r="G3" s="69"/>
      <c r="H3" s="69"/>
      <c r="I3" s="69"/>
      <c r="J3" s="69"/>
      <c r="K3" s="69"/>
      <c r="L3" s="69"/>
      <c r="M3" s="69"/>
      <c r="N3" s="69"/>
      <c r="O3" s="69"/>
      <c r="P3" s="69"/>
      <c r="Q3" s="69"/>
      <c r="R3" s="69"/>
      <c r="S3" s="69"/>
      <c r="T3" s="7"/>
      <c r="U3" s="7"/>
      <c r="V3" s="7"/>
      <c r="W3" s="7"/>
      <c r="X3" s="7"/>
      <c r="Y3" s="7"/>
      <c r="Z3" s="7"/>
      <c r="AA3" s="7"/>
      <c r="AB3" s="7"/>
      <c r="AC3" s="7"/>
      <c r="AD3" s="3"/>
    </row>
    <row r="4">
      <c r="A4" s="3"/>
      <c r="B4" s="7"/>
      <c r="C4" s="69"/>
      <c r="D4" s="69"/>
      <c r="E4" s="69"/>
      <c r="F4" s="69"/>
      <c r="G4" s="69"/>
      <c r="H4" s="69"/>
      <c r="I4" s="69"/>
      <c r="J4" s="69"/>
      <c r="K4" s="69"/>
      <c r="L4" s="69"/>
      <c r="M4" s="69"/>
      <c r="N4" s="69"/>
      <c r="O4" s="69"/>
      <c r="P4" s="69"/>
      <c r="Q4" s="69"/>
      <c r="R4" s="69"/>
      <c r="S4" s="69"/>
      <c r="T4" s="7"/>
      <c r="U4" s="7"/>
      <c r="V4" s="7"/>
      <c r="W4" s="7"/>
      <c r="X4" s="7"/>
      <c r="Y4" s="7"/>
      <c r="Z4" s="7"/>
      <c r="AA4" s="7"/>
      <c r="AB4" s="7"/>
      <c r="AC4" s="7"/>
      <c r="AD4" s="3"/>
    </row>
    <row r="5">
      <c r="A5" s="3"/>
      <c r="B5" s="7"/>
      <c r="C5" s="285" t="s">
        <v>397</v>
      </c>
      <c r="K5" s="7"/>
      <c r="L5" s="285" t="s">
        <v>398</v>
      </c>
      <c r="T5" s="7"/>
      <c r="U5" s="285" t="s">
        <v>399</v>
      </c>
      <c r="AC5" s="7"/>
      <c r="AD5" s="3"/>
    </row>
    <row r="6">
      <c r="A6" s="3"/>
      <c r="B6" s="7"/>
      <c r="K6" s="7"/>
      <c r="T6" s="7"/>
      <c r="AC6" s="7"/>
      <c r="AD6" s="3"/>
    </row>
    <row r="7">
      <c r="A7" s="3"/>
      <c r="B7" s="7"/>
      <c r="K7" s="7"/>
      <c r="T7" s="7"/>
      <c r="AC7" s="7"/>
      <c r="AD7" s="3"/>
    </row>
    <row r="8">
      <c r="A8" s="3"/>
      <c r="B8" s="7"/>
      <c r="C8" s="50"/>
      <c r="D8" s="50"/>
      <c r="E8" s="50"/>
      <c r="F8" s="50"/>
      <c r="G8" s="50"/>
      <c r="H8" s="50"/>
      <c r="I8" s="50"/>
      <c r="J8" s="50"/>
      <c r="K8" s="7"/>
      <c r="L8" s="50"/>
      <c r="M8" s="50"/>
      <c r="N8" s="50"/>
      <c r="O8" s="50"/>
      <c r="P8" s="50"/>
      <c r="Q8" s="50"/>
      <c r="R8" s="50"/>
      <c r="S8" s="50"/>
      <c r="T8" s="7"/>
      <c r="U8" s="50"/>
      <c r="V8" s="50"/>
      <c r="W8" s="50"/>
      <c r="X8" s="50"/>
      <c r="Y8" s="50"/>
      <c r="Z8" s="50"/>
      <c r="AA8" s="50"/>
      <c r="AB8" s="50"/>
      <c r="AC8" s="7"/>
      <c r="AD8" s="3"/>
    </row>
    <row r="9">
      <c r="A9" s="3"/>
      <c r="B9" s="7"/>
      <c r="C9" s="50"/>
      <c r="D9" s="50"/>
      <c r="E9" s="50"/>
      <c r="F9" s="50"/>
      <c r="G9" s="50"/>
      <c r="H9" s="50"/>
      <c r="I9" s="50"/>
      <c r="J9" s="160"/>
      <c r="K9" s="7"/>
      <c r="L9" s="50"/>
      <c r="M9" s="50"/>
      <c r="N9" s="50"/>
      <c r="O9" s="50"/>
      <c r="P9" s="50"/>
      <c r="Q9" s="50"/>
      <c r="R9" s="50"/>
      <c r="S9" s="160"/>
      <c r="T9" s="69"/>
      <c r="U9" s="50"/>
      <c r="V9" s="50"/>
      <c r="W9" s="50"/>
      <c r="X9" s="50"/>
      <c r="Y9" s="50"/>
      <c r="Z9" s="50"/>
      <c r="AA9" s="50"/>
      <c r="AB9" s="160"/>
      <c r="AC9" s="7"/>
      <c r="AD9" s="3"/>
    </row>
    <row r="10">
      <c r="A10" s="3"/>
      <c r="B10" s="69">
        <f t="shared" ref="B10:B82" si="1">COUNTIF(C10,TRUE)/COUNTA(C10)</f>
        <v>0</v>
      </c>
      <c r="C10" s="304" t="b">
        <v>0</v>
      </c>
      <c r="D10" s="305" t="s">
        <v>400</v>
      </c>
      <c r="E10" s="5"/>
      <c r="F10" s="5"/>
      <c r="G10" s="5"/>
      <c r="H10" s="5"/>
      <c r="I10" s="291"/>
      <c r="J10" s="306"/>
      <c r="K10" s="253">
        <f t="shared" ref="K10:K83" si="2">COUNTIF(L10,TRUE)/COUNTA(L10)</f>
        <v>0</v>
      </c>
      <c r="L10" s="304" t="b">
        <v>0</v>
      </c>
      <c r="M10" s="305" t="s">
        <v>401</v>
      </c>
      <c r="N10" s="5"/>
      <c r="O10" s="5"/>
      <c r="P10" s="5"/>
      <c r="Q10" s="5"/>
      <c r="R10" s="291"/>
      <c r="S10" s="306" t="s">
        <v>113</v>
      </c>
      <c r="T10" s="320">
        <f t="shared" ref="T10:T83" si="3">COUNTIF(U10,TRUE)/COUNTA(U10)</f>
        <v>0</v>
      </c>
      <c r="U10" s="304" t="b">
        <v>0</v>
      </c>
      <c r="V10" s="305" t="s">
        <v>402</v>
      </c>
      <c r="W10" s="5"/>
      <c r="X10" s="5"/>
      <c r="Y10" s="5"/>
      <c r="Z10" s="5"/>
      <c r="AA10" s="291"/>
      <c r="AB10" s="306" t="s">
        <v>113</v>
      </c>
      <c r="AC10" s="7"/>
      <c r="AD10" s="3"/>
    </row>
    <row r="11">
      <c r="A11" s="3"/>
      <c r="B11" s="69">
        <f t="shared" si="1"/>
        <v>0</v>
      </c>
      <c r="C11" s="307" t="b">
        <v>0</v>
      </c>
      <c r="D11" s="287" t="s">
        <v>403</v>
      </c>
      <c r="E11" s="308"/>
      <c r="F11" s="308"/>
      <c r="G11" s="308"/>
      <c r="H11" s="308"/>
      <c r="I11" s="288"/>
      <c r="J11" s="309"/>
      <c r="K11" s="253">
        <f t="shared" si="2"/>
        <v>0</v>
      </c>
      <c r="L11" s="307" t="b">
        <v>0</v>
      </c>
      <c r="M11" s="305" t="s">
        <v>404</v>
      </c>
      <c r="N11" s="5"/>
      <c r="O11" s="5"/>
      <c r="P11" s="5"/>
      <c r="Q11" s="5"/>
      <c r="R11" s="291"/>
      <c r="S11" s="309"/>
      <c r="T11" s="320">
        <f t="shared" si="3"/>
        <v>0</v>
      </c>
      <c r="U11" s="307" t="b">
        <v>0</v>
      </c>
      <c r="V11" s="305" t="s">
        <v>405</v>
      </c>
      <c r="W11" s="5"/>
      <c r="X11" s="5"/>
      <c r="Y11" s="5"/>
      <c r="Z11" s="5"/>
      <c r="AA11" s="291"/>
      <c r="AB11" s="309"/>
      <c r="AC11" s="7"/>
      <c r="AD11" s="3"/>
    </row>
    <row r="12">
      <c r="A12" s="3"/>
      <c r="B12" s="69">
        <f t="shared" si="1"/>
        <v>0</v>
      </c>
      <c r="C12" s="307" t="b">
        <v>0</v>
      </c>
      <c r="D12" s="287" t="s">
        <v>406</v>
      </c>
      <c r="E12" s="308"/>
      <c r="F12" s="308"/>
      <c r="G12" s="308"/>
      <c r="H12" s="308"/>
      <c r="I12" s="288"/>
      <c r="J12" s="309"/>
      <c r="K12" s="253">
        <f t="shared" si="2"/>
        <v>0</v>
      </c>
      <c r="L12" s="307" t="b">
        <v>0</v>
      </c>
      <c r="M12" s="305" t="s">
        <v>407</v>
      </c>
      <c r="N12" s="5"/>
      <c r="O12" s="5"/>
      <c r="P12" s="5"/>
      <c r="Q12" s="5"/>
      <c r="R12" s="291"/>
      <c r="S12" s="309"/>
      <c r="T12" s="320">
        <f t="shared" si="3"/>
        <v>0</v>
      </c>
      <c r="U12" s="307" t="b">
        <v>0</v>
      </c>
      <c r="V12" s="305" t="s">
        <v>408</v>
      </c>
      <c r="W12" s="5"/>
      <c r="X12" s="5"/>
      <c r="Y12" s="5"/>
      <c r="Z12" s="5"/>
      <c r="AA12" s="291"/>
      <c r="AB12" s="309"/>
      <c r="AC12" s="7"/>
      <c r="AD12" s="3"/>
    </row>
    <row r="13">
      <c r="A13" s="3"/>
      <c r="B13" s="69">
        <f t="shared" si="1"/>
        <v>0</v>
      </c>
      <c r="C13" s="307" t="b">
        <v>0</v>
      </c>
      <c r="D13" s="287" t="s">
        <v>409</v>
      </c>
      <c r="E13" s="308"/>
      <c r="F13" s="308"/>
      <c r="G13" s="308"/>
      <c r="H13" s="308"/>
      <c r="I13" s="288"/>
      <c r="J13" s="309"/>
      <c r="K13" s="253">
        <f t="shared" si="2"/>
        <v>0</v>
      </c>
      <c r="L13" s="307" t="b">
        <v>0</v>
      </c>
      <c r="M13" s="305" t="s">
        <v>410</v>
      </c>
      <c r="N13" s="5"/>
      <c r="O13" s="5"/>
      <c r="P13" s="5"/>
      <c r="Q13" s="5"/>
      <c r="R13" s="291"/>
      <c r="S13" s="309"/>
      <c r="T13" s="320">
        <f t="shared" si="3"/>
        <v>0</v>
      </c>
      <c r="U13" s="307" t="b">
        <v>0</v>
      </c>
      <c r="V13" s="305" t="s">
        <v>411</v>
      </c>
      <c r="W13" s="5"/>
      <c r="X13" s="5"/>
      <c r="Y13" s="5"/>
      <c r="Z13" s="5"/>
      <c r="AA13" s="291"/>
      <c r="AB13" s="309"/>
      <c r="AC13" s="7"/>
      <c r="AD13" s="3"/>
    </row>
    <row r="14">
      <c r="A14" s="3"/>
      <c r="B14" s="69">
        <f t="shared" si="1"/>
        <v>0</v>
      </c>
      <c r="C14" s="307" t="b">
        <v>0</v>
      </c>
      <c r="D14" s="287" t="s">
        <v>412</v>
      </c>
      <c r="E14" s="308"/>
      <c r="F14" s="308"/>
      <c r="G14" s="308"/>
      <c r="H14" s="308"/>
      <c r="I14" s="288"/>
      <c r="J14" s="309"/>
      <c r="K14" s="253">
        <f t="shared" si="2"/>
        <v>0</v>
      </c>
      <c r="L14" s="307" t="b">
        <v>0</v>
      </c>
      <c r="M14" s="305" t="s">
        <v>413</v>
      </c>
      <c r="N14" s="5"/>
      <c r="O14" s="5"/>
      <c r="P14" s="5"/>
      <c r="Q14" s="5"/>
      <c r="R14" s="291"/>
      <c r="S14" s="309"/>
      <c r="T14" s="320">
        <f t="shared" si="3"/>
        <v>0</v>
      </c>
      <c r="U14" s="307" t="b">
        <v>0</v>
      </c>
      <c r="V14" s="305" t="s">
        <v>414</v>
      </c>
      <c r="W14" s="5"/>
      <c r="X14" s="5"/>
      <c r="Y14" s="5"/>
      <c r="Z14" s="5"/>
      <c r="AA14" s="291"/>
      <c r="AB14" s="309"/>
      <c r="AC14" s="7"/>
      <c r="AD14" s="3"/>
    </row>
    <row r="15">
      <c r="A15" s="3"/>
      <c r="B15" s="69">
        <f t="shared" si="1"/>
        <v>0</v>
      </c>
      <c r="C15" s="307" t="b">
        <v>0</v>
      </c>
      <c r="D15" s="287" t="s">
        <v>415</v>
      </c>
      <c r="E15" s="308"/>
      <c r="F15" s="308"/>
      <c r="G15" s="308"/>
      <c r="H15" s="308"/>
      <c r="I15" s="288"/>
      <c r="J15" s="309"/>
      <c r="K15" s="253">
        <f t="shared" si="2"/>
        <v>0</v>
      </c>
      <c r="L15" s="307" t="b">
        <v>0</v>
      </c>
      <c r="M15" s="305" t="s">
        <v>416</v>
      </c>
      <c r="N15" s="5"/>
      <c r="O15" s="5"/>
      <c r="P15" s="5"/>
      <c r="Q15" s="5"/>
      <c r="R15" s="291"/>
      <c r="S15" s="309"/>
      <c r="T15" s="320">
        <f t="shared" si="3"/>
        <v>0</v>
      </c>
      <c r="U15" s="307" t="b">
        <v>0</v>
      </c>
      <c r="V15" s="305" t="s">
        <v>417</v>
      </c>
      <c r="W15" s="5"/>
      <c r="X15" s="5"/>
      <c r="Y15" s="5"/>
      <c r="Z15" s="5"/>
      <c r="AA15" s="291"/>
      <c r="AB15" s="309"/>
      <c r="AC15" s="7"/>
      <c r="AD15" s="3"/>
    </row>
    <row r="16">
      <c r="A16" s="47"/>
      <c r="B16" s="69">
        <f t="shared" si="1"/>
        <v>0</v>
      </c>
      <c r="C16" s="307" t="b">
        <v>0</v>
      </c>
      <c r="D16" s="287" t="s">
        <v>418</v>
      </c>
      <c r="E16" s="308"/>
      <c r="F16" s="308"/>
      <c r="G16" s="308"/>
      <c r="H16" s="308"/>
      <c r="I16" s="288"/>
      <c r="J16" s="309"/>
      <c r="K16" s="253">
        <f t="shared" si="2"/>
        <v>0</v>
      </c>
      <c r="L16" s="307" t="b">
        <v>0</v>
      </c>
      <c r="M16" s="305" t="s">
        <v>419</v>
      </c>
      <c r="N16" s="5"/>
      <c r="O16" s="5"/>
      <c r="P16" s="5"/>
      <c r="Q16" s="5"/>
      <c r="R16" s="291"/>
      <c r="S16" s="309"/>
      <c r="T16" s="320">
        <f t="shared" si="3"/>
        <v>0</v>
      </c>
      <c r="U16" s="307" t="b">
        <v>0</v>
      </c>
      <c r="V16" s="305" t="s">
        <v>420</v>
      </c>
      <c r="W16" s="5"/>
      <c r="X16" s="5"/>
      <c r="Y16" s="5"/>
      <c r="Z16" s="5"/>
      <c r="AA16" s="291"/>
      <c r="AB16" s="309"/>
      <c r="AC16" s="7"/>
      <c r="AD16" s="3"/>
    </row>
    <row r="17">
      <c r="A17" s="47"/>
      <c r="B17" s="69">
        <f t="shared" si="1"/>
        <v>0</v>
      </c>
      <c r="C17" s="307" t="b">
        <v>0</v>
      </c>
      <c r="D17" s="287" t="s">
        <v>421</v>
      </c>
      <c r="E17" s="308"/>
      <c r="F17" s="308"/>
      <c r="G17" s="308"/>
      <c r="H17" s="308"/>
      <c r="I17" s="288"/>
      <c r="J17" s="309"/>
      <c r="K17" s="253">
        <f t="shared" si="2"/>
        <v>0</v>
      </c>
      <c r="L17" s="307" t="b">
        <v>0</v>
      </c>
      <c r="M17" s="305" t="s">
        <v>422</v>
      </c>
      <c r="N17" s="5"/>
      <c r="O17" s="5"/>
      <c r="P17" s="5"/>
      <c r="Q17" s="5"/>
      <c r="R17" s="291"/>
      <c r="S17" s="309"/>
      <c r="T17" s="320">
        <f t="shared" si="3"/>
        <v>0</v>
      </c>
      <c r="U17" s="307" t="b">
        <v>0</v>
      </c>
      <c r="V17" s="305" t="s">
        <v>423</v>
      </c>
      <c r="W17" s="5"/>
      <c r="X17" s="5"/>
      <c r="Y17" s="5"/>
      <c r="Z17" s="5"/>
      <c r="AA17" s="291"/>
      <c r="AB17" s="309"/>
      <c r="AC17" s="7"/>
      <c r="AD17" s="3"/>
    </row>
    <row r="18">
      <c r="A18" s="47"/>
      <c r="B18" s="69">
        <f t="shared" si="1"/>
        <v>0</v>
      </c>
      <c r="C18" s="307" t="b">
        <v>0</v>
      </c>
      <c r="D18" s="287" t="s">
        <v>424</v>
      </c>
      <c r="E18" s="308"/>
      <c r="F18" s="308"/>
      <c r="G18" s="308"/>
      <c r="H18" s="308"/>
      <c r="I18" s="288"/>
      <c r="J18" s="309"/>
      <c r="K18" s="253">
        <f t="shared" si="2"/>
        <v>0</v>
      </c>
      <c r="L18" s="307" t="b">
        <v>0</v>
      </c>
      <c r="M18" s="305" t="s">
        <v>425</v>
      </c>
      <c r="N18" s="5"/>
      <c r="O18" s="5"/>
      <c r="P18" s="5"/>
      <c r="Q18" s="5"/>
      <c r="R18" s="291"/>
      <c r="S18" s="309"/>
      <c r="T18" s="320">
        <f t="shared" si="3"/>
        <v>0</v>
      </c>
      <c r="U18" s="307" t="b">
        <v>0</v>
      </c>
      <c r="V18" s="305" t="s">
        <v>426</v>
      </c>
      <c r="W18" s="5"/>
      <c r="X18" s="5"/>
      <c r="Y18" s="5"/>
      <c r="Z18" s="5"/>
      <c r="AA18" s="291"/>
      <c r="AB18" s="309"/>
      <c r="AC18" s="7"/>
      <c r="AD18" s="3"/>
    </row>
    <row r="19">
      <c r="A19" s="49"/>
      <c r="B19" s="69">
        <f t="shared" si="1"/>
        <v>0</v>
      </c>
      <c r="C19" s="307" t="b">
        <v>0</v>
      </c>
      <c r="D19" s="287" t="s">
        <v>427</v>
      </c>
      <c r="E19" s="308"/>
      <c r="F19" s="308"/>
      <c r="G19" s="308"/>
      <c r="H19" s="308"/>
      <c r="I19" s="288"/>
      <c r="J19" s="309"/>
      <c r="K19" s="253">
        <f t="shared" si="2"/>
        <v>0</v>
      </c>
      <c r="L19" s="307" t="b">
        <v>0</v>
      </c>
      <c r="M19" s="305" t="s">
        <v>428</v>
      </c>
      <c r="N19" s="5"/>
      <c r="O19" s="5"/>
      <c r="P19" s="5"/>
      <c r="Q19" s="5"/>
      <c r="R19" s="291"/>
      <c r="S19" s="309"/>
      <c r="T19" s="320">
        <f t="shared" si="3"/>
        <v>0</v>
      </c>
      <c r="U19" s="307" t="b">
        <v>0</v>
      </c>
      <c r="V19" s="305" t="s">
        <v>429</v>
      </c>
      <c r="W19" s="5"/>
      <c r="X19" s="5"/>
      <c r="Y19" s="5"/>
      <c r="Z19" s="5"/>
      <c r="AA19" s="291"/>
      <c r="AB19" s="309"/>
      <c r="AC19" s="7"/>
      <c r="AD19" s="3"/>
    </row>
    <row r="20">
      <c r="A20" s="49"/>
      <c r="B20" s="69">
        <f t="shared" si="1"/>
        <v>0</v>
      </c>
      <c r="C20" s="307" t="b">
        <v>0</v>
      </c>
      <c r="D20" s="287" t="s">
        <v>430</v>
      </c>
      <c r="E20" s="308"/>
      <c r="F20" s="308"/>
      <c r="G20" s="308"/>
      <c r="H20" s="308"/>
      <c r="I20" s="288"/>
      <c r="J20" s="309"/>
      <c r="K20" s="253">
        <f t="shared" si="2"/>
        <v>0</v>
      </c>
      <c r="L20" s="307" t="b">
        <v>0</v>
      </c>
      <c r="M20" s="305" t="s">
        <v>431</v>
      </c>
      <c r="N20" s="5"/>
      <c r="O20" s="5"/>
      <c r="P20" s="5"/>
      <c r="Q20" s="5"/>
      <c r="R20" s="291"/>
      <c r="S20" s="309"/>
      <c r="T20" s="320">
        <f t="shared" si="3"/>
        <v>0</v>
      </c>
      <c r="U20" s="307" t="b">
        <v>0</v>
      </c>
      <c r="V20" s="305" t="s">
        <v>432</v>
      </c>
      <c r="W20" s="5"/>
      <c r="X20" s="5"/>
      <c r="Y20" s="5"/>
      <c r="Z20" s="5"/>
      <c r="AA20" s="291"/>
      <c r="AB20" s="309"/>
      <c r="AC20" s="7"/>
      <c r="AD20" s="3"/>
    </row>
    <row r="21">
      <c r="A21" s="49"/>
      <c r="B21" s="69">
        <f t="shared" si="1"/>
        <v>0</v>
      </c>
      <c r="C21" s="307" t="b">
        <v>0</v>
      </c>
      <c r="D21" s="287" t="s">
        <v>433</v>
      </c>
      <c r="E21" s="308"/>
      <c r="F21" s="308"/>
      <c r="G21" s="308"/>
      <c r="H21" s="308"/>
      <c r="I21" s="288"/>
      <c r="J21" s="309"/>
      <c r="K21" s="253">
        <f t="shared" si="2"/>
        <v>0</v>
      </c>
      <c r="L21" s="307" t="b">
        <v>0</v>
      </c>
      <c r="M21" s="305" t="s">
        <v>434</v>
      </c>
      <c r="N21" s="5"/>
      <c r="O21" s="5"/>
      <c r="P21" s="5"/>
      <c r="Q21" s="5"/>
      <c r="R21" s="291"/>
      <c r="S21" s="309"/>
      <c r="T21" s="320">
        <f t="shared" si="3"/>
        <v>0</v>
      </c>
      <c r="U21" s="307" t="b">
        <v>0</v>
      </c>
      <c r="V21" s="305" t="s">
        <v>435</v>
      </c>
      <c r="W21" s="5"/>
      <c r="X21" s="5"/>
      <c r="Y21" s="5"/>
      <c r="Z21" s="5"/>
      <c r="AA21" s="291"/>
      <c r="AB21" s="309"/>
      <c r="AC21" s="7"/>
      <c r="AD21" s="3"/>
    </row>
    <row r="22">
      <c r="A22" s="49"/>
      <c r="B22" s="69">
        <f t="shared" si="1"/>
        <v>0</v>
      </c>
      <c r="C22" s="307" t="b">
        <v>0</v>
      </c>
      <c r="D22" s="287" t="s">
        <v>436</v>
      </c>
      <c r="E22" s="308"/>
      <c r="F22" s="308"/>
      <c r="G22" s="308"/>
      <c r="H22" s="308"/>
      <c r="I22" s="288"/>
      <c r="J22" s="309"/>
      <c r="K22" s="253">
        <f t="shared" si="2"/>
        <v>0</v>
      </c>
      <c r="L22" s="307" t="b">
        <v>0</v>
      </c>
      <c r="M22" s="305" t="s">
        <v>437</v>
      </c>
      <c r="N22" s="5"/>
      <c r="O22" s="5"/>
      <c r="P22" s="5"/>
      <c r="Q22" s="5"/>
      <c r="R22" s="291"/>
      <c r="S22" s="309"/>
      <c r="T22" s="320">
        <f t="shared" si="3"/>
        <v>0</v>
      </c>
      <c r="U22" s="307" t="b">
        <v>0</v>
      </c>
      <c r="V22" s="305" t="s">
        <v>438</v>
      </c>
      <c r="W22" s="5"/>
      <c r="X22" s="5"/>
      <c r="Y22" s="5"/>
      <c r="Z22" s="5"/>
      <c r="AA22" s="291"/>
      <c r="AB22" s="309"/>
      <c r="AC22" s="7"/>
      <c r="AD22" s="3"/>
    </row>
    <row r="23">
      <c r="A23" s="49"/>
      <c r="B23" s="69">
        <f t="shared" si="1"/>
        <v>0</v>
      </c>
      <c r="C23" s="307" t="b">
        <v>0</v>
      </c>
      <c r="D23" s="287" t="s">
        <v>439</v>
      </c>
      <c r="E23" s="308"/>
      <c r="F23" s="308"/>
      <c r="G23" s="308"/>
      <c r="H23" s="308"/>
      <c r="I23" s="288"/>
      <c r="J23" s="309"/>
      <c r="K23" s="253">
        <f t="shared" si="2"/>
        <v>0</v>
      </c>
      <c r="L23" s="307" t="b">
        <v>0</v>
      </c>
      <c r="M23" s="305" t="s">
        <v>440</v>
      </c>
      <c r="N23" s="5"/>
      <c r="O23" s="5"/>
      <c r="P23" s="5"/>
      <c r="Q23" s="5"/>
      <c r="R23" s="291"/>
      <c r="S23" s="309"/>
      <c r="T23" s="320">
        <f t="shared" si="3"/>
        <v>0</v>
      </c>
      <c r="U23" s="307" t="b">
        <v>0</v>
      </c>
      <c r="V23" s="305" t="s">
        <v>441</v>
      </c>
      <c r="W23" s="5"/>
      <c r="X23" s="5"/>
      <c r="Y23" s="5"/>
      <c r="Z23" s="5"/>
      <c r="AA23" s="291"/>
      <c r="AB23" s="309"/>
      <c r="AC23" s="7"/>
      <c r="AD23" s="3"/>
    </row>
    <row r="24">
      <c r="A24" s="49"/>
      <c r="B24" s="69">
        <f t="shared" si="1"/>
        <v>0</v>
      </c>
      <c r="C24" s="307" t="b">
        <v>0</v>
      </c>
      <c r="D24" s="287" t="s">
        <v>442</v>
      </c>
      <c r="E24" s="308"/>
      <c r="F24" s="308"/>
      <c r="G24" s="308"/>
      <c r="H24" s="308"/>
      <c r="I24" s="288"/>
      <c r="J24" s="309"/>
      <c r="K24" s="253">
        <f t="shared" si="2"/>
        <v>0</v>
      </c>
      <c r="L24" s="307" t="b">
        <v>0</v>
      </c>
      <c r="M24" s="305" t="s">
        <v>443</v>
      </c>
      <c r="N24" s="5"/>
      <c r="O24" s="5"/>
      <c r="P24" s="5"/>
      <c r="Q24" s="5"/>
      <c r="R24" s="291"/>
      <c r="S24" s="309"/>
      <c r="T24" s="320">
        <f t="shared" si="3"/>
        <v>0</v>
      </c>
      <c r="U24" s="307" t="b">
        <v>0</v>
      </c>
      <c r="V24" s="305" t="s">
        <v>444</v>
      </c>
      <c r="W24" s="5"/>
      <c r="X24" s="5"/>
      <c r="Y24" s="5"/>
      <c r="Z24" s="5"/>
      <c r="AA24" s="291"/>
      <c r="AB24" s="309"/>
      <c r="AC24" s="7"/>
      <c r="AD24" s="3"/>
    </row>
    <row r="25">
      <c r="A25" s="49"/>
      <c r="B25" s="69">
        <f t="shared" si="1"/>
        <v>0</v>
      </c>
      <c r="C25" s="307" t="b">
        <v>0</v>
      </c>
      <c r="D25" s="287" t="s">
        <v>445</v>
      </c>
      <c r="E25" s="308"/>
      <c r="F25" s="308"/>
      <c r="G25" s="308"/>
      <c r="H25" s="308"/>
      <c r="I25" s="288"/>
      <c r="J25" s="309"/>
      <c r="K25" s="253">
        <f t="shared" si="2"/>
        <v>0</v>
      </c>
      <c r="L25" s="307" t="b">
        <v>0</v>
      </c>
      <c r="M25" s="305" t="s">
        <v>446</v>
      </c>
      <c r="N25" s="5"/>
      <c r="O25" s="5"/>
      <c r="P25" s="5"/>
      <c r="Q25" s="5"/>
      <c r="R25" s="291"/>
      <c r="S25" s="309"/>
      <c r="T25" s="320">
        <f t="shared" si="3"/>
        <v>0</v>
      </c>
      <c r="U25" s="307" t="b">
        <v>0</v>
      </c>
      <c r="V25" s="305" t="s">
        <v>447</v>
      </c>
      <c r="W25" s="5"/>
      <c r="X25" s="5"/>
      <c r="Y25" s="5"/>
      <c r="Z25" s="5"/>
      <c r="AA25" s="291"/>
      <c r="AB25" s="309"/>
      <c r="AC25" s="7"/>
      <c r="AD25" s="3"/>
    </row>
    <row r="26">
      <c r="A26" s="49"/>
      <c r="B26" s="69">
        <f t="shared" si="1"/>
        <v>0</v>
      </c>
      <c r="C26" s="307" t="b">
        <v>0</v>
      </c>
      <c r="D26" s="287" t="s">
        <v>448</v>
      </c>
      <c r="E26" s="308"/>
      <c r="F26" s="308"/>
      <c r="G26" s="308"/>
      <c r="H26" s="308"/>
      <c r="I26" s="288"/>
      <c r="J26" s="309"/>
      <c r="K26" s="253">
        <f t="shared" si="2"/>
        <v>0</v>
      </c>
      <c r="L26" s="307" t="b">
        <v>0</v>
      </c>
      <c r="M26" s="305" t="s">
        <v>449</v>
      </c>
      <c r="N26" s="5"/>
      <c r="O26" s="5"/>
      <c r="P26" s="5"/>
      <c r="Q26" s="5"/>
      <c r="R26" s="291"/>
      <c r="S26" s="309"/>
      <c r="T26" s="320">
        <f t="shared" si="3"/>
        <v>0</v>
      </c>
      <c r="U26" s="307" t="b">
        <v>0</v>
      </c>
      <c r="V26" s="305" t="s">
        <v>450</v>
      </c>
      <c r="W26" s="5"/>
      <c r="X26" s="5"/>
      <c r="Y26" s="5"/>
      <c r="Z26" s="5"/>
      <c r="AA26" s="291"/>
      <c r="AB26" s="309"/>
      <c r="AC26" s="7"/>
      <c r="AD26" s="3"/>
    </row>
    <row r="27">
      <c r="A27" s="49"/>
      <c r="B27" s="69">
        <f t="shared" si="1"/>
        <v>0</v>
      </c>
      <c r="C27" s="307" t="b">
        <v>0</v>
      </c>
      <c r="D27" s="287" t="s">
        <v>451</v>
      </c>
      <c r="E27" s="308"/>
      <c r="F27" s="308"/>
      <c r="G27" s="308"/>
      <c r="H27" s="308"/>
      <c r="I27" s="288"/>
      <c r="J27" s="309"/>
      <c r="K27" s="253">
        <f t="shared" si="2"/>
        <v>0</v>
      </c>
      <c r="L27" s="307" t="b">
        <v>0</v>
      </c>
      <c r="M27" s="305" t="s">
        <v>452</v>
      </c>
      <c r="N27" s="5"/>
      <c r="O27" s="5"/>
      <c r="P27" s="5"/>
      <c r="Q27" s="5"/>
      <c r="R27" s="291"/>
      <c r="S27" s="309"/>
      <c r="T27" s="320">
        <f t="shared" si="3"/>
        <v>0</v>
      </c>
      <c r="U27" s="307" t="b">
        <v>0</v>
      </c>
      <c r="V27" s="305" t="s">
        <v>453</v>
      </c>
      <c r="W27" s="5"/>
      <c r="X27" s="5"/>
      <c r="Y27" s="5"/>
      <c r="Z27" s="5"/>
      <c r="AA27" s="291"/>
      <c r="AB27" s="309"/>
      <c r="AC27" s="7"/>
      <c r="AD27" s="3"/>
    </row>
    <row r="28">
      <c r="A28" s="3"/>
      <c r="B28" s="69">
        <f t="shared" si="1"/>
        <v>0</v>
      </c>
      <c r="C28" s="307" t="b">
        <v>0</v>
      </c>
      <c r="D28" s="287" t="s">
        <v>454</v>
      </c>
      <c r="E28" s="308"/>
      <c r="F28" s="308"/>
      <c r="G28" s="308"/>
      <c r="H28" s="308"/>
      <c r="I28" s="288"/>
      <c r="J28" s="309"/>
      <c r="K28" s="253">
        <f t="shared" si="2"/>
        <v>0</v>
      </c>
      <c r="L28" s="307" t="b">
        <v>0</v>
      </c>
      <c r="M28" s="305" t="s">
        <v>455</v>
      </c>
      <c r="N28" s="5"/>
      <c r="O28" s="5"/>
      <c r="P28" s="5"/>
      <c r="Q28" s="5"/>
      <c r="R28" s="291"/>
      <c r="S28" s="309"/>
      <c r="T28" s="320">
        <f t="shared" si="3"/>
        <v>0</v>
      </c>
      <c r="U28" s="307" t="b">
        <v>0</v>
      </c>
      <c r="V28" s="305" t="s">
        <v>456</v>
      </c>
      <c r="W28" s="5"/>
      <c r="X28" s="5"/>
      <c r="Y28" s="5"/>
      <c r="Z28" s="5"/>
      <c r="AA28" s="291"/>
      <c r="AB28" s="309"/>
      <c r="AC28" s="7"/>
      <c r="AD28" s="3"/>
    </row>
    <row r="29">
      <c r="A29" s="3"/>
      <c r="B29" s="69">
        <f t="shared" si="1"/>
        <v>0</v>
      </c>
      <c r="C29" s="307" t="b">
        <v>0</v>
      </c>
      <c r="D29" s="287" t="s">
        <v>457</v>
      </c>
      <c r="E29" s="308"/>
      <c r="F29" s="308"/>
      <c r="G29" s="308"/>
      <c r="H29" s="308"/>
      <c r="I29" s="288"/>
      <c r="J29" s="309"/>
      <c r="K29" s="253">
        <f t="shared" si="2"/>
        <v>0</v>
      </c>
      <c r="L29" s="307" t="b">
        <v>0</v>
      </c>
      <c r="M29" s="305" t="s">
        <v>458</v>
      </c>
      <c r="N29" s="5"/>
      <c r="O29" s="5"/>
      <c r="P29" s="5"/>
      <c r="Q29" s="5"/>
      <c r="R29" s="291"/>
      <c r="S29" s="309"/>
      <c r="T29" s="320">
        <f t="shared" si="3"/>
        <v>0</v>
      </c>
      <c r="U29" s="307" t="b">
        <v>0</v>
      </c>
      <c r="V29" s="305" t="s">
        <v>459</v>
      </c>
      <c r="W29" s="5"/>
      <c r="X29" s="5"/>
      <c r="Y29" s="5"/>
      <c r="Z29" s="5"/>
      <c r="AA29" s="291"/>
      <c r="AB29" s="309"/>
      <c r="AC29" s="7"/>
      <c r="AD29" s="3"/>
    </row>
    <row r="30">
      <c r="A30" s="3"/>
      <c r="B30" s="69">
        <f t="shared" si="1"/>
        <v>0</v>
      </c>
      <c r="C30" s="307" t="b">
        <v>0</v>
      </c>
      <c r="D30" s="287" t="s">
        <v>460</v>
      </c>
      <c r="E30" s="308"/>
      <c r="F30" s="308"/>
      <c r="G30" s="308"/>
      <c r="H30" s="308"/>
      <c r="I30" s="288"/>
      <c r="J30" s="309"/>
      <c r="K30" s="253">
        <f t="shared" si="2"/>
        <v>0</v>
      </c>
      <c r="L30" s="307" t="b">
        <v>0</v>
      </c>
      <c r="M30" s="305" t="s">
        <v>461</v>
      </c>
      <c r="N30" s="5"/>
      <c r="O30" s="5"/>
      <c r="P30" s="5"/>
      <c r="Q30" s="5"/>
      <c r="R30" s="291"/>
      <c r="S30" s="309"/>
      <c r="T30" s="320">
        <f t="shared" si="3"/>
        <v>0</v>
      </c>
      <c r="U30" s="307" t="b">
        <v>0</v>
      </c>
      <c r="V30" s="305" t="s">
        <v>462</v>
      </c>
      <c r="W30" s="5"/>
      <c r="X30" s="5"/>
      <c r="Y30" s="5"/>
      <c r="Z30" s="5"/>
      <c r="AA30" s="291"/>
      <c r="AB30" s="309"/>
      <c r="AC30" s="7"/>
      <c r="AD30" s="3"/>
    </row>
    <row r="31">
      <c r="A31" s="3"/>
      <c r="B31" s="69">
        <f t="shared" si="1"/>
        <v>0</v>
      </c>
      <c r="C31" s="307" t="b">
        <v>0</v>
      </c>
      <c r="D31" s="287" t="s">
        <v>463</v>
      </c>
      <c r="E31" s="308"/>
      <c r="F31" s="308"/>
      <c r="G31" s="308"/>
      <c r="H31" s="308"/>
      <c r="I31" s="288"/>
      <c r="J31" s="309"/>
      <c r="K31" s="253">
        <f t="shared" si="2"/>
        <v>0</v>
      </c>
      <c r="L31" s="307" t="b">
        <v>0</v>
      </c>
      <c r="M31" s="305" t="s">
        <v>464</v>
      </c>
      <c r="N31" s="5"/>
      <c r="O31" s="5"/>
      <c r="P31" s="5"/>
      <c r="Q31" s="5"/>
      <c r="R31" s="291"/>
      <c r="S31" s="309"/>
      <c r="T31" s="320">
        <f t="shared" si="3"/>
        <v>0</v>
      </c>
      <c r="U31" s="307" t="b">
        <v>0</v>
      </c>
      <c r="V31" s="305" t="s">
        <v>465</v>
      </c>
      <c r="W31" s="5"/>
      <c r="X31" s="5"/>
      <c r="Y31" s="5"/>
      <c r="Z31" s="5"/>
      <c r="AA31" s="291"/>
      <c r="AB31" s="309"/>
      <c r="AC31" s="7"/>
      <c r="AD31" s="3"/>
    </row>
    <row r="32">
      <c r="A32" s="3"/>
      <c r="B32" s="69">
        <f t="shared" si="1"/>
        <v>0</v>
      </c>
      <c r="C32" s="307" t="b">
        <v>0</v>
      </c>
      <c r="D32" s="287" t="s">
        <v>466</v>
      </c>
      <c r="E32" s="308"/>
      <c r="F32" s="308"/>
      <c r="G32" s="308"/>
      <c r="H32" s="308"/>
      <c r="I32" s="288"/>
      <c r="J32" s="309"/>
      <c r="K32" s="253">
        <f t="shared" si="2"/>
        <v>0</v>
      </c>
      <c r="L32" s="307" t="b">
        <v>0</v>
      </c>
      <c r="M32" s="305" t="s">
        <v>467</v>
      </c>
      <c r="N32" s="5"/>
      <c r="O32" s="5"/>
      <c r="P32" s="5"/>
      <c r="Q32" s="5"/>
      <c r="R32" s="291"/>
      <c r="S32" s="309"/>
      <c r="T32" s="320">
        <f t="shared" si="3"/>
        <v>0</v>
      </c>
      <c r="U32" s="307" t="b">
        <v>0</v>
      </c>
      <c r="V32" s="305" t="s">
        <v>468</v>
      </c>
      <c r="W32" s="5"/>
      <c r="X32" s="5"/>
      <c r="Y32" s="5"/>
      <c r="Z32" s="5"/>
      <c r="AA32" s="291"/>
      <c r="AB32" s="309"/>
      <c r="AC32" s="7"/>
      <c r="AD32" s="3"/>
    </row>
    <row r="33">
      <c r="A33" s="3"/>
      <c r="B33" s="69">
        <f t="shared" si="1"/>
        <v>0</v>
      </c>
      <c r="C33" s="307" t="b">
        <v>0</v>
      </c>
      <c r="D33" s="287" t="s">
        <v>469</v>
      </c>
      <c r="E33" s="308"/>
      <c r="F33" s="308"/>
      <c r="G33" s="308"/>
      <c r="H33" s="308"/>
      <c r="I33" s="288"/>
      <c r="J33" s="309"/>
      <c r="K33" s="253">
        <f t="shared" si="2"/>
        <v>0</v>
      </c>
      <c r="L33" s="307" t="b">
        <v>0</v>
      </c>
      <c r="M33" s="305" t="s">
        <v>470</v>
      </c>
      <c r="N33" s="5"/>
      <c r="O33" s="5"/>
      <c r="P33" s="5"/>
      <c r="Q33" s="5"/>
      <c r="R33" s="291"/>
      <c r="S33" s="309"/>
      <c r="T33" s="320">
        <f t="shared" si="3"/>
        <v>0</v>
      </c>
      <c r="U33" s="307" t="b">
        <v>0</v>
      </c>
      <c r="V33" s="305" t="s">
        <v>471</v>
      </c>
      <c r="W33" s="5"/>
      <c r="X33" s="5"/>
      <c r="Y33" s="5"/>
      <c r="Z33" s="5"/>
      <c r="AA33" s="291"/>
      <c r="AB33" s="309"/>
      <c r="AC33" s="7"/>
      <c r="AD33" s="3"/>
    </row>
    <row r="34">
      <c r="A34" s="3"/>
      <c r="B34" s="69">
        <f t="shared" si="1"/>
        <v>0</v>
      </c>
      <c r="C34" s="307" t="b">
        <v>0</v>
      </c>
      <c r="D34" s="287" t="s">
        <v>472</v>
      </c>
      <c r="E34" s="308"/>
      <c r="F34" s="308"/>
      <c r="G34" s="308"/>
      <c r="H34" s="308"/>
      <c r="I34" s="288"/>
      <c r="J34" s="309"/>
      <c r="K34" s="253">
        <f t="shared" si="2"/>
        <v>0</v>
      </c>
      <c r="L34" s="307" t="b">
        <v>0</v>
      </c>
      <c r="M34" s="305" t="s">
        <v>473</v>
      </c>
      <c r="N34" s="5"/>
      <c r="O34" s="5"/>
      <c r="P34" s="5"/>
      <c r="Q34" s="5"/>
      <c r="R34" s="291"/>
      <c r="S34" s="309"/>
      <c r="T34" s="320">
        <f t="shared" si="3"/>
        <v>0</v>
      </c>
      <c r="U34" s="307" t="b">
        <v>0</v>
      </c>
      <c r="V34" s="305" t="s">
        <v>474</v>
      </c>
      <c r="W34" s="5"/>
      <c r="X34" s="5"/>
      <c r="Y34" s="5"/>
      <c r="Z34" s="5"/>
      <c r="AA34" s="291"/>
      <c r="AB34" s="309"/>
      <c r="AC34" s="7"/>
      <c r="AD34" s="3"/>
    </row>
    <row r="35">
      <c r="A35" s="3"/>
      <c r="B35" s="69">
        <f t="shared" si="1"/>
        <v>0</v>
      </c>
      <c r="C35" s="307" t="b">
        <v>0</v>
      </c>
      <c r="D35" s="287" t="s">
        <v>475</v>
      </c>
      <c r="E35" s="308"/>
      <c r="F35" s="308"/>
      <c r="G35" s="308"/>
      <c r="H35" s="308"/>
      <c r="I35" s="288"/>
      <c r="J35" s="309"/>
      <c r="K35" s="253">
        <f t="shared" si="2"/>
        <v>0</v>
      </c>
      <c r="L35" s="307" t="b">
        <v>0</v>
      </c>
      <c r="M35" s="305" t="s">
        <v>476</v>
      </c>
      <c r="N35" s="5"/>
      <c r="O35" s="5"/>
      <c r="P35" s="5"/>
      <c r="Q35" s="5"/>
      <c r="R35" s="291"/>
      <c r="S35" s="309"/>
      <c r="T35" s="320">
        <f t="shared" si="3"/>
        <v>0</v>
      </c>
      <c r="U35" s="307" t="b">
        <v>0</v>
      </c>
      <c r="V35" s="305" t="s">
        <v>477</v>
      </c>
      <c r="W35" s="5"/>
      <c r="X35" s="5"/>
      <c r="Y35" s="5"/>
      <c r="Z35" s="5"/>
      <c r="AA35" s="291"/>
      <c r="AB35" s="309"/>
      <c r="AC35" s="7"/>
      <c r="AD35" s="3"/>
    </row>
    <row r="36">
      <c r="A36" s="3"/>
      <c r="B36" s="69">
        <f t="shared" si="1"/>
        <v>0</v>
      </c>
      <c r="C36" s="307" t="b">
        <v>0</v>
      </c>
      <c r="D36" s="287" t="s">
        <v>478</v>
      </c>
      <c r="E36" s="308"/>
      <c r="F36" s="308"/>
      <c r="G36" s="308"/>
      <c r="H36" s="308"/>
      <c r="I36" s="288"/>
      <c r="J36" s="309"/>
      <c r="K36" s="253">
        <f t="shared" si="2"/>
        <v>0</v>
      </c>
      <c r="L36" s="307" t="b">
        <v>0</v>
      </c>
      <c r="M36" s="305" t="s">
        <v>479</v>
      </c>
      <c r="N36" s="5"/>
      <c r="O36" s="5"/>
      <c r="P36" s="5"/>
      <c r="Q36" s="5"/>
      <c r="R36" s="291"/>
      <c r="S36" s="309"/>
      <c r="T36" s="320">
        <f t="shared" si="3"/>
        <v>0</v>
      </c>
      <c r="U36" s="307" t="b">
        <v>0</v>
      </c>
      <c r="V36" s="305" t="s">
        <v>480</v>
      </c>
      <c r="W36" s="5"/>
      <c r="X36" s="5"/>
      <c r="Y36" s="5"/>
      <c r="Z36" s="5"/>
      <c r="AA36" s="291"/>
      <c r="AB36" s="309"/>
      <c r="AC36" s="7"/>
      <c r="AD36" s="3"/>
    </row>
    <row r="37">
      <c r="A37" s="3"/>
      <c r="B37" s="69">
        <f t="shared" si="1"/>
        <v>0</v>
      </c>
      <c r="C37" s="307" t="b">
        <v>0</v>
      </c>
      <c r="D37" s="287" t="s">
        <v>481</v>
      </c>
      <c r="E37" s="308"/>
      <c r="F37" s="308"/>
      <c r="G37" s="308"/>
      <c r="H37" s="308"/>
      <c r="I37" s="288"/>
      <c r="J37" s="309"/>
      <c r="K37" s="253">
        <f t="shared" si="2"/>
        <v>0</v>
      </c>
      <c r="L37" s="307" t="b">
        <v>0</v>
      </c>
      <c r="M37" s="305" t="s">
        <v>482</v>
      </c>
      <c r="N37" s="5"/>
      <c r="O37" s="5"/>
      <c r="P37" s="5"/>
      <c r="Q37" s="5"/>
      <c r="R37" s="291"/>
      <c r="S37" s="309"/>
      <c r="T37" s="320">
        <f t="shared" si="3"/>
        <v>0</v>
      </c>
      <c r="U37" s="307" t="b">
        <v>0</v>
      </c>
      <c r="V37" s="305" t="s">
        <v>483</v>
      </c>
      <c r="W37" s="5"/>
      <c r="X37" s="5"/>
      <c r="Y37" s="5"/>
      <c r="Z37" s="5"/>
      <c r="AA37" s="291"/>
      <c r="AB37" s="309"/>
      <c r="AC37" s="7"/>
      <c r="AD37" s="3"/>
    </row>
    <row r="38">
      <c r="A38" s="3"/>
      <c r="B38" s="69">
        <f t="shared" si="1"/>
        <v>0</v>
      </c>
      <c r="C38" s="307" t="b">
        <v>0</v>
      </c>
      <c r="D38" s="287" t="s">
        <v>484</v>
      </c>
      <c r="E38" s="308"/>
      <c r="F38" s="308"/>
      <c r="G38" s="308"/>
      <c r="H38" s="308"/>
      <c r="I38" s="288"/>
      <c r="J38" s="309"/>
      <c r="K38" s="253">
        <f t="shared" si="2"/>
        <v>0</v>
      </c>
      <c r="L38" s="307" t="b">
        <v>0</v>
      </c>
      <c r="M38" s="305" t="s">
        <v>485</v>
      </c>
      <c r="N38" s="5"/>
      <c r="O38" s="5"/>
      <c r="P38" s="5"/>
      <c r="Q38" s="5"/>
      <c r="R38" s="291"/>
      <c r="S38" s="309"/>
      <c r="T38" s="320">
        <f t="shared" si="3"/>
        <v>0</v>
      </c>
      <c r="U38" s="307" t="b">
        <v>0</v>
      </c>
      <c r="V38" s="305" t="s">
        <v>486</v>
      </c>
      <c r="W38" s="5"/>
      <c r="X38" s="5"/>
      <c r="Y38" s="5"/>
      <c r="Z38" s="5"/>
      <c r="AA38" s="291"/>
      <c r="AB38" s="309"/>
      <c r="AC38" s="7"/>
      <c r="AD38" s="3"/>
    </row>
    <row r="39">
      <c r="A39" s="3"/>
      <c r="B39" s="69">
        <f t="shared" si="1"/>
        <v>0</v>
      </c>
      <c r="C39" s="307" t="b">
        <v>0</v>
      </c>
      <c r="D39" s="287" t="s">
        <v>487</v>
      </c>
      <c r="E39" s="308"/>
      <c r="F39" s="308"/>
      <c r="G39" s="308"/>
      <c r="H39" s="308"/>
      <c r="I39" s="288"/>
      <c r="J39" s="309"/>
      <c r="K39" s="253">
        <f t="shared" si="2"/>
        <v>0</v>
      </c>
      <c r="L39" s="307" t="b">
        <v>0</v>
      </c>
      <c r="M39" s="305" t="s">
        <v>488</v>
      </c>
      <c r="N39" s="5"/>
      <c r="O39" s="5"/>
      <c r="P39" s="5"/>
      <c r="Q39" s="5"/>
      <c r="R39" s="291"/>
      <c r="S39" s="309"/>
      <c r="T39" s="320">
        <f t="shared" si="3"/>
        <v>0</v>
      </c>
      <c r="U39" s="307" t="b">
        <v>0</v>
      </c>
      <c r="V39" s="305" t="s">
        <v>489</v>
      </c>
      <c r="W39" s="5"/>
      <c r="X39" s="5"/>
      <c r="Y39" s="5"/>
      <c r="Z39" s="5"/>
      <c r="AA39" s="291"/>
      <c r="AB39" s="309"/>
      <c r="AC39" s="7"/>
      <c r="AD39" s="3"/>
    </row>
    <row r="40">
      <c r="A40" s="3"/>
      <c r="B40" s="69">
        <f t="shared" si="1"/>
        <v>0</v>
      </c>
      <c r="C40" s="307" t="b">
        <v>0</v>
      </c>
      <c r="D40" s="287" t="s">
        <v>490</v>
      </c>
      <c r="E40" s="308"/>
      <c r="F40" s="308"/>
      <c r="G40" s="308"/>
      <c r="H40" s="308"/>
      <c r="I40" s="288"/>
      <c r="J40" s="309"/>
      <c r="K40" s="253">
        <f t="shared" si="2"/>
        <v>0</v>
      </c>
      <c r="L40" s="307" t="b">
        <v>0</v>
      </c>
      <c r="M40" s="305" t="s">
        <v>491</v>
      </c>
      <c r="N40" s="5"/>
      <c r="O40" s="5"/>
      <c r="P40" s="5"/>
      <c r="Q40" s="5"/>
      <c r="R40" s="291"/>
      <c r="S40" s="309"/>
      <c r="T40" s="320">
        <f t="shared" si="3"/>
        <v>0</v>
      </c>
      <c r="U40" s="307" t="b">
        <v>0</v>
      </c>
      <c r="V40" s="305" t="s">
        <v>492</v>
      </c>
      <c r="W40" s="5"/>
      <c r="X40" s="5"/>
      <c r="Y40" s="5"/>
      <c r="Z40" s="5"/>
      <c r="AA40" s="291"/>
      <c r="AB40" s="309"/>
      <c r="AC40" s="7"/>
      <c r="AD40" s="3"/>
    </row>
    <row r="41">
      <c r="A41" s="3"/>
      <c r="B41" s="69">
        <f t="shared" si="1"/>
        <v>0</v>
      </c>
      <c r="C41" s="307" t="b">
        <v>0</v>
      </c>
      <c r="D41" s="287" t="s">
        <v>493</v>
      </c>
      <c r="E41" s="308"/>
      <c r="F41" s="308"/>
      <c r="G41" s="308"/>
      <c r="H41" s="308"/>
      <c r="I41" s="288"/>
      <c r="J41" s="309"/>
      <c r="K41" s="253">
        <f t="shared" si="2"/>
        <v>0</v>
      </c>
      <c r="L41" s="307" t="b">
        <v>0</v>
      </c>
      <c r="M41" s="305" t="s">
        <v>494</v>
      </c>
      <c r="N41" s="5"/>
      <c r="O41" s="5"/>
      <c r="P41" s="5"/>
      <c r="Q41" s="5"/>
      <c r="R41" s="291"/>
      <c r="S41" s="309"/>
      <c r="T41" s="320">
        <f t="shared" si="3"/>
        <v>0</v>
      </c>
      <c r="U41" s="307" t="b">
        <v>0</v>
      </c>
      <c r="V41" s="305" t="s">
        <v>495</v>
      </c>
      <c r="W41" s="5"/>
      <c r="X41" s="5"/>
      <c r="Y41" s="5"/>
      <c r="Z41" s="5"/>
      <c r="AA41" s="291"/>
      <c r="AB41" s="309"/>
      <c r="AC41" s="7"/>
      <c r="AD41" s="3"/>
    </row>
    <row r="42">
      <c r="A42" s="3"/>
      <c r="B42" s="69">
        <f t="shared" si="1"/>
        <v>0</v>
      </c>
      <c r="C42" s="307" t="b">
        <v>0</v>
      </c>
      <c r="D42" s="287" t="s">
        <v>496</v>
      </c>
      <c r="E42" s="308"/>
      <c r="F42" s="308"/>
      <c r="G42" s="308"/>
      <c r="H42" s="308"/>
      <c r="I42" s="288"/>
      <c r="J42" s="309"/>
      <c r="K42" s="253">
        <f t="shared" si="2"/>
        <v>0</v>
      </c>
      <c r="L42" s="307" t="b">
        <v>0</v>
      </c>
      <c r="M42" s="305" t="s">
        <v>497</v>
      </c>
      <c r="N42" s="5"/>
      <c r="O42" s="5"/>
      <c r="P42" s="5"/>
      <c r="Q42" s="5"/>
      <c r="R42" s="291"/>
      <c r="S42" s="309"/>
      <c r="T42" s="320">
        <f t="shared" si="3"/>
        <v>0</v>
      </c>
      <c r="U42" s="307" t="b">
        <v>0</v>
      </c>
      <c r="V42" s="305" t="s">
        <v>498</v>
      </c>
      <c r="W42" s="5"/>
      <c r="X42" s="5"/>
      <c r="Y42" s="5"/>
      <c r="Z42" s="5"/>
      <c r="AA42" s="291"/>
      <c r="AB42" s="309"/>
      <c r="AC42" s="7"/>
      <c r="AD42" s="3"/>
    </row>
    <row r="43">
      <c r="A43" s="3"/>
      <c r="B43" s="69">
        <f t="shared" si="1"/>
        <v>0</v>
      </c>
      <c r="C43" s="307" t="b">
        <v>0</v>
      </c>
      <c r="D43" s="287" t="s">
        <v>499</v>
      </c>
      <c r="E43" s="308"/>
      <c r="F43" s="308"/>
      <c r="G43" s="308"/>
      <c r="H43" s="308"/>
      <c r="I43" s="288"/>
      <c r="J43" s="309"/>
      <c r="K43" s="253">
        <f t="shared" si="2"/>
        <v>0</v>
      </c>
      <c r="L43" s="307" t="b">
        <v>0</v>
      </c>
      <c r="M43" s="305" t="s">
        <v>500</v>
      </c>
      <c r="N43" s="5"/>
      <c r="O43" s="5"/>
      <c r="P43" s="5"/>
      <c r="Q43" s="5"/>
      <c r="R43" s="291"/>
      <c r="S43" s="309"/>
      <c r="T43" s="320">
        <f t="shared" si="3"/>
        <v>0</v>
      </c>
      <c r="U43" s="307" t="b">
        <v>0</v>
      </c>
      <c r="V43" s="305" t="s">
        <v>501</v>
      </c>
      <c r="W43" s="5"/>
      <c r="X43" s="5"/>
      <c r="Y43" s="5"/>
      <c r="Z43" s="5"/>
      <c r="AA43" s="291"/>
      <c r="AB43" s="309"/>
      <c r="AC43" s="7"/>
      <c r="AD43" s="3"/>
    </row>
    <row r="44">
      <c r="A44" s="3"/>
      <c r="B44" s="69">
        <f t="shared" si="1"/>
        <v>0</v>
      </c>
      <c r="C44" s="307" t="b">
        <v>0</v>
      </c>
      <c r="D44" s="287" t="s">
        <v>502</v>
      </c>
      <c r="E44" s="308"/>
      <c r="F44" s="308"/>
      <c r="G44" s="308"/>
      <c r="H44" s="308"/>
      <c r="I44" s="288"/>
      <c r="J44" s="309"/>
      <c r="K44" s="253">
        <f t="shared" si="2"/>
        <v>0</v>
      </c>
      <c r="L44" s="307" t="b">
        <v>0</v>
      </c>
      <c r="M44" s="305" t="s">
        <v>503</v>
      </c>
      <c r="N44" s="5"/>
      <c r="O44" s="5"/>
      <c r="P44" s="5"/>
      <c r="Q44" s="5"/>
      <c r="R44" s="291"/>
      <c r="S44" s="309"/>
      <c r="T44" s="320">
        <f t="shared" si="3"/>
        <v>0</v>
      </c>
      <c r="U44" s="307" t="b">
        <v>0</v>
      </c>
      <c r="V44" s="305" t="s">
        <v>504</v>
      </c>
      <c r="W44" s="5"/>
      <c r="X44" s="5"/>
      <c r="Y44" s="5"/>
      <c r="Z44" s="5"/>
      <c r="AA44" s="291"/>
      <c r="AB44" s="309"/>
      <c r="AC44" s="7"/>
      <c r="AD44" s="3"/>
    </row>
    <row r="45">
      <c r="A45" s="3"/>
      <c r="B45" s="69">
        <f t="shared" si="1"/>
        <v>0</v>
      </c>
      <c r="C45" s="307" t="b">
        <v>0</v>
      </c>
      <c r="D45" s="287" t="s">
        <v>505</v>
      </c>
      <c r="E45" s="308"/>
      <c r="F45" s="308"/>
      <c r="G45" s="308"/>
      <c r="H45" s="308"/>
      <c r="I45" s="288"/>
      <c r="J45" s="309"/>
      <c r="K45" s="253">
        <f t="shared" si="2"/>
        <v>0</v>
      </c>
      <c r="L45" s="307" t="b">
        <v>0</v>
      </c>
      <c r="M45" s="305" t="s">
        <v>506</v>
      </c>
      <c r="N45" s="5"/>
      <c r="O45" s="5"/>
      <c r="P45" s="5"/>
      <c r="Q45" s="5"/>
      <c r="R45" s="291"/>
      <c r="S45" s="309"/>
      <c r="T45" s="320">
        <f t="shared" si="3"/>
        <v>0</v>
      </c>
      <c r="U45" s="307" t="b">
        <v>0</v>
      </c>
      <c r="V45" s="305" t="s">
        <v>507</v>
      </c>
      <c r="W45" s="5"/>
      <c r="X45" s="5"/>
      <c r="Y45" s="5"/>
      <c r="Z45" s="5"/>
      <c r="AA45" s="291"/>
      <c r="AB45" s="309"/>
      <c r="AC45" s="7"/>
      <c r="AD45" s="3"/>
    </row>
    <row r="46">
      <c r="A46" s="3"/>
      <c r="B46" s="69">
        <f t="shared" si="1"/>
        <v>0</v>
      </c>
      <c r="C46" s="307" t="b">
        <v>0</v>
      </c>
      <c r="D46" s="287" t="s">
        <v>508</v>
      </c>
      <c r="E46" s="308"/>
      <c r="F46" s="308"/>
      <c r="G46" s="308"/>
      <c r="H46" s="308"/>
      <c r="I46" s="288"/>
      <c r="J46" s="309"/>
      <c r="K46" s="253">
        <f t="shared" si="2"/>
        <v>0</v>
      </c>
      <c r="L46" s="307" t="b">
        <v>0</v>
      </c>
      <c r="M46" s="305" t="s">
        <v>509</v>
      </c>
      <c r="N46" s="5"/>
      <c r="O46" s="5"/>
      <c r="P46" s="5"/>
      <c r="Q46" s="5"/>
      <c r="R46" s="291"/>
      <c r="S46" s="309"/>
      <c r="T46" s="320">
        <f t="shared" si="3"/>
        <v>0</v>
      </c>
      <c r="U46" s="307" t="b">
        <v>0</v>
      </c>
      <c r="V46" s="305" t="s">
        <v>510</v>
      </c>
      <c r="W46" s="5"/>
      <c r="X46" s="5"/>
      <c r="Y46" s="5"/>
      <c r="Z46" s="5"/>
      <c r="AA46" s="291"/>
      <c r="AB46" s="309"/>
      <c r="AC46" s="7"/>
      <c r="AD46" s="3"/>
    </row>
    <row r="47">
      <c r="A47" s="3"/>
      <c r="B47" s="69">
        <f t="shared" si="1"/>
        <v>0</v>
      </c>
      <c r="C47" s="307" t="b">
        <v>0</v>
      </c>
      <c r="D47" s="287" t="s">
        <v>511</v>
      </c>
      <c r="E47" s="308"/>
      <c r="F47" s="308"/>
      <c r="G47" s="308"/>
      <c r="H47" s="308"/>
      <c r="I47" s="288"/>
      <c r="J47" s="309"/>
      <c r="K47" s="253">
        <f t="shared" si="2"/>
        <v>0</v>
      </c>
      <c r="L47" s="307" t="b">
        <v>0</v>
      </c>
      <c r="M47" s="305" t="s">
        <v>512</v>
      </c>
      <c r="N47" s="5"/>
      <c r="O47" s="5"/>
      <c r="P47" s="5"/>
      <c r="Q47" s="5"/>
      <c r="R47" s="291"/>
      <c r="S47" s="309"/>
      <c r="T47" s="320">
        <f t="shared" si="3"/>
        <v>0</v>
      </c>
      <c r="U47" s="307" t="b">
        <v>0</v>
      </c>
      <c r="V47" s="305" t="s">
        <v>513</v>
      </c>
      <c r="W47" s="5"/>
      <c r="X47" s="5"/>
      <c r="Y47" s="5"/>
      <c r="Z47" s="5"/>
      <c r="AA47" s="291"/>
      <c r="AB47" s="309"/>
      <c r="AC47" s="7"/>
      <c r="AD47" s="3"/>
    </row>
    <row r="48">
      <c r="A48" s="3"/>
      <c r="B48" s="69">
        <f t="shared" si="1"/>
        <v>0</v>
      </c>
      <c r="C48" s="307" t="b">
        <v>0</v>
      </c>
      <c r="D48" s="287" t="s">
        <v>514</v>
      </c>
      <c r="E48" s="308"/>
      <c r="F48" s="308"/>
      <c r="G48" s="308"/>
      <c r="H48" s="308"/>
      <c r="I48" s="288"/>
      <c r="J48" s="309"/>
      <c r="K48" s="253">
        <f t="shared" si="2"/>
        <v>0</v>
      </c>
      <c r="L48" s="307" t="b">
        <v>0</v>
      </c>
      <c r="M48" s="305" t="s">
        <v>515</v>
      </c>
      <c r="N48" s="5"/>
      <c r="O48" s="5"/>
      <c r="P48" s="5"/>
      <c r="Q48" s="5"/>
      <c r="R48" s="291"/>
      <c r="S48" s="309"/>
      <c r="T48" s="320">
        <f t="shared" si="3"/>
        <v>0</v>
      </c>
      <c r="U48" s="307" t="b">
        <v>0</v>
      </c>
      <c r="V48" s="305" t="s">
        <v>516</v>
      </c>
      <c r="W48" s="5"/>
      <c r="X48" s="5"/>
      <c r="Y48" s="5"/>
      <c r="Z48" s="5"/>
      <c r="AA48" s="291"/>
      <c r="AB48" s="309"/>
      <c r="AC48" s="7"/>
      <c r="AD48" s="3"/>
    </row>
    <row r="49">
      <c r="A49" s="3"/>
      <c r="B49" s="69">
        <f t="shared" si="1"/>
        <v>0</v>
      </c>
      <c r="C49" s="307" t="b">
        <v>0</v>
      </c>
      <c r="D49" s="287" t="s">
        <v>517</v>
      </c>
      <c r="E49" s="308"/>
      <c r="F49" s="308"/>
      <c r="G49" s="308"/>
      <c r="H49" s="308"/>
      <c r="I49" s="288"/>
      <c r="J49" s="309"/>
      <c r="K49" s="253">
        <f t="shared" si="2"/>
        <v>0</v>
      </c>
      <c r="L49" s="307" t="b">
        <v>0</v>
      </c>
      <c r="M49" s="305" t="s">
        <v>518</v>
      </c>
      <c r="N49" s="5"/>
      <c r="O49" s="5"/>
      <c r="P49" s="5"/>
      <c r="Q49" s="5"/>
      <c r="R49" s="291"/>
      <c r="S49" s="309"/>
      <c r="T49" s="320">
        <f t="shared" si="3"/>
        <v>0</v>
      </c>
      <c r="U49" s="307" t="b">
        <v>0</v>
      </c>
      <c r="V49" s="305" t="s">
        <v>519</v>
      </c>
      <c r="W49" s="5"/>
      <c r="X49" s="5"/>
      <c r="Y49" s="5"/>
      <c r="Z49" s="5"/>
      <c r="AA49" s="291"/>
      <c r="AB49" s="309"/>
      <c r="AC49" s="7"/>
      <c r="AD49" s="3"/>
    </row>
    <row r="50">
      <c r="A50" s="3"/>
      <c r="B50" s="69">
        <f t="shared" si="1"/>
        <v>0</v>
      </c>
      <c r="C50" s="307" t="b">
        <v>0</v>
      </c>
      <c r="D50" s="287" t="s">
        <v>520</v>
      </c>
      <c r="E50" s="308"/>
      <c r="F50" s="308"/>
      <c r="G50" s="308"/>
      <c r="H50" s="308"/>
      <c r="I50" s="288"/>
      <c r="J50" s="309"/>
      <c r="K50" s="253">
        <f t="shared" si="2"/>
        <v>0</v>
      </c>
      <c r="L50" s="307" t="b">
        <v>0</v>
      </c>
      <c r="M50" s="305" t="s">
        <v>521</v>
      </c>
      <c r="N50" s="5"/>
      <c r="O50" s="5"/>
      <c r="P50" s="5"/>
      <c r="Q50" s="5"/>
      <c r="R50" s="291"/>
      <c r="S50" s="309"/>
      <c r="T50" s="320">
        <f t="shared" si="3"/>
        <v>0</v>
      </c>
      <c r="U50" s="307" t="b">
        <v>0</v>
      </c>
      <c r="V50" s="305" t="s">
        <v>522</v>
      </c>
      <c r="W50" s="5"/>
      <c r="X50" s="5"/>
      <c r="Y50" s="5"/>
      <c r="Z50" s="5"/>
      <c r="AA50" s="291"/>
      <c r="AB50" s="309"/>
      <c r="AC50" s="7"/>
      <c r="AD50" s="3"/>
    </row>
    <row r="51">
      <c r="A51" s="3"/>
      <c r="B51" s="69">
        <f t="shared" si="1"/>
        <v>0</v>
      </c>
      <c r="C51" s="307" t="b">
        <v>0</v>
      </c>
      <c r="D51" s="287" t="s">
        <v>523</v>
      </c>
      <c r="E51" s="308"/>
      <c r="F51" s="308"/>
      <c r="G51" s="308"/>
      <c r="H51" s="308"/>
      <c r="I51" s="288"/>
      <c r="J51" s="309"/>
      <c r="K51" s="253">
        <f t="shared" si="2"/>
        <v>0</v>
      </c>
      <c r="L51" s="307" t="b">
        <v>0</v>
      </c>
      <c r="M51" s="305" t="s">
        <v>524</v>
      </c>
      <c r="N51" s="5"/>
      <c r="O51" s="5"/>
      <c r="P51" s="5"/>
      <c r="Q51" s="5"/>
      <c r="R51" s="291"/>
      <c r="S51" s="309"/>
      <c r="T51" s="320">
        <f t="shared" si="3"/>
        <v>0</v>
      </c>
      <c r="U51" s="307" t="b">
        <v>0</v>
      </c>
      <c r="V51" s="305" t="s">
        <v>525</v>
      </c>
      <c r="W51" s="5"/>
      <c r="X51" s="5"/>
      <c r="Y51" s="5"/>
      <c r="Z51" s="5"/>
      <c r="AA51" s="291"/>
      <c r="AB51" s="309"/>
      <c r="AC51" s="7"/>
      <c r="AD51" s="3"/>
    </row>
    <row r="52">
      <c r="A52" s="3"/>
      <c r="B52" s="69">
        <f t="shared" si="1"/>
        <v>0</v>
      </c>
      <c r="C52" s="307" t="b">
        <v>0</v>
      </c>
      <c r="D52" s="287" t="s">
        <v>526</v>
      </c>
      <c r="E52" s="308"/>
      <c r="F52" s="308"/>
      <c r="G52" s="308"/>
      <c r="H52" s="308"/>
      <c r="I52" s="288"/>
      <c r="J52" s="309"/>
      <c r="K52" s="253">
        <f t="shared" si="2"/>
        <v>0</v>
      </c>
      <c r="L52" s="307" t="b">
        <v>0</v>
      </c>
      <c r="M52" s="305" t="s">
        <v>527</v>
      </c>
      <c r="N52" s="5"/>
      <c r="O52" s="5"/>
      <c r="P52" s="5"/>
      <c r="Q52" s="5"/>
      <c r="R52" s="291"/>
      <c r="S52" s="309"/>
      <c r="T52" s="320">
        <f t="shared" si="3"/>
        <v>0</v>
      </c>
      <c r="U52" s="307" t="b">
        <v>0</v>
      </c>
      <c r="V52" s="305" t="s">
        <v>528</v>
      </c>
      <c r="W52" s="5"/>
      <c r="X52" s="5"/>
      <c r="Y52" s="5"/>
      <c r="Z52" s="5"/>
      <c r="AA52" s="291"/>
      <c r="AB52" s="309"/>
      <c r="AC52" s="7"/>
      <c r="AD52" s="3"/>
    </row>
    <row r="53">
      <c r="A53" s="3"/>
      <c r="B53" s="69">
        <f t="shared" si="1"/>
        <v>0</v>
      </c>
      <c r="C53" s="307" t="b">
        <v>0</v>
      </c>
      <c r="D53" s="287" t="s">
        <v>529</v>
      </c>
      <c r="E53" s="308"/>
      <c r="F53" s="308"/>
      <c r="G53" s="308"/>
      <c r="H53" s="308"/>
      <c r="I53" s="288"/>
      <c r="J53" s="309"/>
      <c r="K53" s="253">
        <f t="shared" si="2"/>
        <v>0</v>
      </c>
      <c r="L53" s="307" t="b">
        <v>0</v>
      </c>
      <c r="M53" s="305" t="s">
        <v>530</v>
      </c>
      <c r="N53" s="5"/>
      <c r="O53" s="5"/>
      <c r="P53" s="5"/>
      <c r="Q53" s="5"/>
      <c r="R53" s="291"/>
      <c r="S53" s="309"/>
      <c r="T53" s="320">
        <f t="shared" si="3"/>
        <v>0</v>
      </c>
      <c r="U53" s="307" t="b">
        <v>0</v>
      </c>
      <c r="V53" s="305" t="s">
        <v>531</v>
      </c>
      <c r="W53" s="5"/>
      <c r="X53" s="5"/>
      <c r="Y53" s="5"/>
      <c r="Z53" s="5"/>
      <c r="AA53" s="291"/>
      <c r="AB53" s="309"/>
      <c r="AC53" s="7"/>
      <c r="AD53" s="3"/>
    </row>
    <row r="54">
      <c r="A54" s="3"/>
      <c r="B54" s="69">
        <f t="shared" si="1"/>
        <v>0</v>
      </c>
      <c r="C54" s="307" t="b">
        <v>0</v>
      </c>
      <c r="D54" s="287" t="s">
        <v>532</v>
      </c>
      <c r="E54" s="308"/>
      <c r="F54" s="308"/>
      <c r="G54" s="308"/>
      <c r="H54" s="308"/>
      <c r="I54" s="288"/>
      <c r="J54" s="309"/>
      <c r="K54" s="253">
        <f t="shared" si="2"/>
        <v>0</v>
      </c>
      <c r="L54" s="307" t="b">
        <v>0</v>
      </c>
      <c r="M54" s="305" t="s">
        <v>533</v>
      </c>
      <c r="N54" s="5"/>
      <c r="O54" s="5"/>
      <c r="P54" s="5"/>
      <c r="Q54" s="5"/>
      <c r="R54" s="291"/>
      <c r="S54" s="309"/>
      <c r="T54" s="320">
        <f t="shared" si="3"/>
        <v>0</v>
      </c>
      <c r="U54" s="307" t="b">
        <v>0</v>
      </c>
      <c r="V54" s="305" t="s">
        <v>534</v>
      </c>
      <c r="W54" s="5"/>
      <c r="X54" s="5"/>
      <c r="Y54" s="5"/>
      <c r="Z54" s="5"/>
      <c r="AA54" s="291"/>
      <c r="AB54" s="309"/>
      <c r="AC54" s="7"/>
      <c r="AD54" s="3"/>
    </row>
    <row r="55">
      <c r="A55" s="3"/>
      <c r="B55" s="69">
        <f t="shared" si="1"/>
        <v>0</v>
      </c>
      <c r="C55" s="307" t="b">
        <v>0</v>
      </c>
      <c r="D55" s="287" t="s">
        <v>535</v>
      </c>
      <c r="E55" s="308"/>
      <c r="F55" s="308"/>
      <c r="G55" s="308"/>
      <c r="H55" s="308"/>
      <c r="I55" s="288"/>
      <c r="J55" s="309"/>
      <c r="K55" s="253">
        <f t="shared" si="2"/>
        <v>0</v>
      </c>
      <c r="L55" s="307" t="b">
        <v>0</v>
      </c>
      <c r="M55" s="305" t="s">
        <v>536</v>
      </c>
      <c r="N55" s="5"/>
      <c r="O55" s="5"/>
      <c r="P55" s="5"/>
      <c r="Q55" s="5"/>
      <c r="R55" s="291"/>
      <c r="S55" s="309"/>
      <c r="T55" s="320">
        <f t="shared" si="3"/>
        <v>0</v>
      </c>
      <c r="U55" s="307" t="b">
        <v>0</v>
      </c>
      <c r="V55" s="305" t="s">
        <v>537</v>
      </c>
      <c r="W55" s="5"/>
      <c r="X55" s="5"/>
      <c r="Y55" s="5"/>
      <c r="Z55" s="5"/>
      <c r="AA55" s="291"/>
      <c r="AB55" s="309"/>
      <c r="AC55" s="7"/>
      <c r="AD55" s="3"/>
    </row>
    <row r="56">
      <c r="A56" s="3"/>
      <c r="B56" s="69">
        <f t="shared" si="1"/>
        <v>0</v>
      </c>
      <c r="C56" s="307" t="b">
        <v>0</v>
      </c>
      <c r="D56" s="287" t="s">
        <v>538</v>
      </c>
      <c r="E56" s="308"/>
      <c r="F56" s="308"/>
      <c r="G56" s="308"/>
      <c r="H56" s="308"/>
      <c r="I56" s="288"/>
      <c r="J56" s="309"/>
      <c r="K56" s="253">
        <f t="shared" si="2"/>
        <v>0</v>
      </c>
      <c r="L56" s="307" t="b">
        <v>0</v>
      </c>
      <c r="M56" s="305" t="s">
        <v>539</v>
      </c>
      <c r="N56" s="5"/>
      <c r="O56" s="5"/>
      <c r="P56" s="5"/>
      <c r="Q56" s="5"/>
      <c r="R56" s="291"/>
      <c r="S56" s="309"/>
      <c r="T56" s="320">
        <f t="shared" si="3"/>
        <v>0</v>
      </c>
      <c r="U56" s="307" t="b">
        <v>0</v>
      </c>
      <c r="V56" s="305" t="s">
        <v>540</v>
      </c>
      <c r="W56" s="5"/>
      <c r="X56" s="5"/>
      <c r="Y56" s="5"/>
      <c r="Z56" s="5"/>
      <c r="AA56" s="291"/>
      <c r="AB56" s="309"/>
      <c r="AC56" s="7"/>
      <c r="AD56" s="3"/>
    </row>
    <row r="57">
      <c r="A57" s="3"/>
      <c r="B57" s="69">
        <f t="shared" si="1"/>
        <v>0</v>
      </c>
      <c r="C57" s="307" t="b">
        <v>0</v>
      </c>
      <c r="D57" s="287" t="s">
        <v>541</v>
      </c>
      <c r="E57" s="308"/>
      <c r="F57" s="308"/>
      <c r="G57" s="308"/>
      <c r="H57" s="308"/>
      <c r="I57" s="288"/>
      <c r="J57" s="309"/>
      <c r="K57" s="253">
        <f t="shared" si="2"/>
        <v>0</v>
      </c>
      <c r="L57" s="307" t="b">
        <v>0</v>
      </c>
      <c r="M57" s="305" t="s">
        <v>542</v>
      </c>
      <c r="N57" s="5"/>
      <c r="O57" s="5"/>
      <c r="P57" s="5"/>
      <c r="Q57" s="5"/>
      <c r="R57" s="291"/>
      <c r="S57" s="309"/>
      <c r="T57" s="320">
        <f t="shared" si="3"/>
        <v>0</v>
      </c>
      <c r="U57" s="307" t="b">
        <v>0</v>
      </c>
      <c r="V57" s="305" t="s">
        <v>543</v>
      </c>
      <c r="W57" s="5"/>
      <c r="X57" s="5"/>
      <c r="Y57" s="5"/>
      <c r="Z57" s="5"/>
      <c r="AA57" s="291"/>
      <c r="AB57" s="309"/>
      <c r="AC57" s="7"/>
      <c r="AD57" s="3"/>
    </row>
    <row r="58">
      <c r="A58" s="3"/>
      <c r="B58" s="69">
        <f t="shared" si="1"/>
        <v>0</v>
      </c>
      <c r="C58" s="307" t="b">
        <v>0</v>
      </c>
      <c r="D58" s="287" t="s">
        <v>544</v>
      </c>
      <c r="E58" s="308"/>
      <c r="F58" s="308"/>
      <c r="G58" s="308"/>
      <c r="H58" s="308"/>
      <c r="I58" s="288"/>
      <c r="J58" s="309"/>
      <c r="K58" s="253">
        <f t="shared" si="2"/>
        <v>0</v>
      </c>
      <c r="L58" s="307" t="b">
        <v>0</v>
      </c>
      <c r="M58" s="305" t="s">
        <v>545</v>
      </c>
      <c r="N58" s="5"/>
      <c r="O58" s="5"/>
      <c r="P58" s="5"/>
      <c r="Q58" s="5"/>
      <c r="R58" s="291"/>
      <c r="S58" s="309"/>
      <c r="T58" s="320">
        <f t="shared" si="3"/>
        <v>0</v>
      </c>
      <c r="U58" s="307" t="b">
        <v>0</v>
      </c>
      <c r="V58" s="305" t="s">
        <v>546</v>
      </c>
      <c r="W58" s="5"/>
      <c r="X58" s="5"/>
      <c r="Y58" s="5"/>
      <c r="Z58" s="5"/>
      <c r="AA58" s="291"/>
      <c r="AB58" s="309"/>
      <c r="AC58" s="7"/>
      <c r="AD58" s="3"/>
    </row>
    <row r="59">
      <c r="A59" s="3"/>
      <c r="B59" s="69">
        <f t="shared" si="1"/>
        <v>0</v>
      </c>
      <c r="C59" s="307" t="b">
        <v>0</v>
      </c>
      <c r="D59" s="287" t="s">
        <v>547</v>
      </c>
      <c r="E59" s="308"/>
      <c r="F59" s="308"/>
      <c r="G59" s="308"/>
      <c r="H59" s="308"/>
      <c r="I59" s="288"/>
      <c r="J59" s="309"/>
      <c r="K59" s="253">
        <f t="shared" si="2"/>
        <v>0</v>
      </c>
      <c r="L59" s="307" t="b">
        <v>0</v>
      </c>
      <c r="M59" s="305" t="s">
        <v>548</v>
      </c>
      <c r="N59" s="5"/>
      <c r="O59" s="5"/>
      <c r="P59" s="5"/>
      <c r="Q59" s="5"/>
      <c r="R59" s="291"/>
      <c r="S59" s="309"/>
      <c r="T59" s="320">
        <f t="shared" si="3"/>
        <v>0</v>
      </c>
      <c r="U59" s="307" t="b">
        <v>0</v>
      </c>
      <c r="V59" s="305" t="s">
        <v>549</v>
      </c>
      <c r="W59" s="5"/>
      <c r="X59" s="5"/>
      <c r="Y59" s="5"/>
      <c r="Z59" s="5"/>
      <c r="AA59" s="291"/>
      <c r="AB59" s="309"/>
      <c r="AC59" s="7"/>
      <c r="AD59" s="3"/>
    </row>
    <row r="60">
      <c r="A60" s="3"/>
      <c r="B60" s="69">
        <f t="shared" si="1"/>
        <v>0</v>
      </c>
      <c r="C60" s="307" t="b">
        <v>0</v>
      </c>
      <c r="D60" s="287" t="s">
        <v>550</v>
      </c>
      <c r="E60" s="308"/>
      <c r="F60" s="308"/>
      <c r="G60" s="308"/>
      <c r="H60" s="308"/>
      <c r="I60" s="288"/>
      <c r="J60" s="309"/>
      <c r="K60" s="253">
        <f t="shared" si="2"/>
        <v>0</v>
      </c>
      <c r="L60" s="307" t="b">
        <v>0</v>
      </c>
      <c r="M60" s="305" t="s">
        <v>551</v>
      </c>
      <c r="N60" s="5"/>
      <c r="O60" s="5"/>
      <c r="P60" s="5"/>
      <c r="Q60" s="5"/>
      <c r="R60" s="291"/>
      <c r="S60" s="309"/>
      <c r="T60" s="320">
        <f t="shared" si="3"/>
        <v>0</v>
      </c>
      <c r="U60" s="307" t="b">
        <v>0</v>
      </c>
      <c r="V60" s="305" t="s">
        <v>552</v>
      </c>
      <c r="W60" s="5"/>
      <c r="X60" s="5"/>
      <c r="Y60" s="5"/>
      <c r="Z60" s="5"/>
      <c r="AA60" s="291"/>
      <c r="AB60" s="309"/>
      <c r="AC60" s="7"/>
      <c r="AD60" s="3"/>
    </row>
    <row r="61">
      <c r="A61" s="3"/>
      <c r="B61" s="69">
        <f t="shared" si="1"/>
        <v>0</v>
      </c>
      <c r="C61" s="307" t="b">
        <v>0</v>
      </c>
      <c r="D61" s="287" t="s">
        <v>553</v>
      </c>
      <c r="E61" s="308"/>
      <c r="F61" s="308"/>
      <c r="G61" s="308"/>
      <c r="H61" s="308"/>
      <c r="I61" s="288"/>
      <c r="J61" s="309"/>
      <c r="K61" s="253">
        <f t="shared" si="2"/>
        <v>0</v>
      </c>
      <c r="L61" s="307" t="b">
        <v>0</v>
      </c>
      <c r="M61" s="305" t="s">
        <v>554</v>
      </c>
      <c r="N61" s="5"/>
      <c r="O61" s="5"/>
      <c r="P61" s="5"/>
      <c r="Q61" s="5"/>
      <c r="R61" s="291"/>
      <c r="S61" s="309"/>
      <c r="T61" s="320">
        <f t="shared" si="3"/>
        <v>0</v>
      </c>
      <c r="U61" s="307" t="b">
        <v>0</v>
      </c>
      <c r="V61" s="305" t="s">
        <v>555</v>
      </c>
      <c r="W61" s="5"/>
      <c r="X61" s="5"/>
      <c r="Y61" s="5"/>
      <c r="Z61" s="5"/>
      <c r="AA61" s="291"/>
      <c r="AB61" s="309"/>
      <c r="AC61" s="7"/>
      <c r="AD61" s="3"/>
    </row>
    <row r="62">
      <c r="A62" s="3"/>
      <c r="B62" s="69">
        <f t="shared" si="1"/>
        <v>0</v>
      </c>
      <c r="C62" s="307" t="b">
        <v>0</v>
      </c>
      <c r="D62" s="287" t="s">
        <v>556</v>
      </c>
      <c r="E62" s="308"/>
      <c r="F62" s="308"/>
      <c r="G62" s="308"/>
      <c r="H62" s="308"/>
      <c r="I62" s="288"/>
      <c r="J62" s="309"/>
      <c r="K62" s="253">
        <f t="shared" si="2"/>
        <v>0</v>
      </c>
      <c r="L62" s="307" t="b">
        <v>0</v>
      </c>
      <c r="M62" s="305" t="s">
        <v>557</v>
      </c>
      <c r="N62" s="5"/>
      <c r="O62" s="5"/>
      <c r="P62" s="5"/>
      <c r="Q62" s="5"/>
      <c r="R62" s="291"/>
      <c r="S62" s="309"/>
      <c r="T62" s="320">
        <f t="shared" si="3"/>
        <v>0</v>
      </c>
      <c r="U62" s="307" t="b">
        <v>0</v>
      </c>
      <c r="V62" s="305" t="s">
        <v>558</v>
      </c>
      <c r="W62" s="5"/>
      <c r="X62" s="5"/>
      <c r="Y62" s="5"/>
      <c r="Z62" s="5"/>
      <c r="AA62" s="291"/>
      <c r="AB62" s="309"/>
      <c r="AC62" s="7"/>
      <c r="AD62" s="3"/>
    </row>
    <row r="63">
      <c r="A63" s="3"/>
      <c r="B63" s="69">
        <f t="shared" si="1"/>
        <v>0</v>
      </c>
      <c r="C63" s="307" t="b">
        <v>0</v>
      </c>
      <c r="D63" s="287" t="s">
        <v>559</v>
      </c>
      <c r="E63" s="308"/>
      <c r="F63" s="308"/>
      <c r="G63" s="308"/>
      <c r="H63" s="308"/>
      <c r="I63" s="288"/>
      <c r="J63" s="309"/>
      <c r="K63" s="253">
        <f t="shared" si="2"/>
        <v>0</v>
      </c>
      <c r="L63" s="307" t="b">
        <v>0</v>
      </c>
      <c r="M63" s="305" t="s">
        <v>560</v>
      </c>
      <c r="N63" s="5"/>
      <c r="O63" s="5"/>
      <c r="P63" s="5"/>
      <c r="Q63" s="5"/>
      <c r="R63" s="291"/>
      <c r="S63" s="309"/>
      <c r="T63" s="320">
        <f t="shared" si="3"/>
        <v>0</v>
      </c>
      <c r="U63" s="307" t="b">
        <v>0</v>
      </c>
      <c r="V63" s="305" t="s">
        <v>561</v>
      </c>
      <c r="W63" s="5"/>
      <c r="X63" s="5"/>
      <c r="Y63" s="5"/>
      <c r="Z63" s="5"/>
      <c r="AA63" s="291"/>
      <c r="AB63" s="309"/>
      <c r="AC63" s="7"/>
      <c r="AD63" s="3"/>
    </row>
    <row r="64">
      <c r="A64" s="3"/>
      <c r="B64" s="69">
        <f t="shared" si="1"/>
        <v>0</v>
      </c>
      <c r="C64" s="307" t="b">
        <v>0</v>
      </c>
      <c r="D64" s="287" t="s">
        <v>556</v>
      </c>
      <c r="E64" s="308"/>
      <c r="F64" s="308"/>
      <c r="G64" s="308"/>
      <c r="H64" s="308"/>
      <c r="I64" s="288"/>
      <c r="J64" s="309"/>
      <c r="K64" s="253">
        <f t="shared" si="2"/>
        <v>0</v>
      </c>
      <c r="L64" s="307" t="b">
        <v>0</v>
      </c>
      <c r="M64" s="305" t="s">
        <v>562</v>
      </c>
      <c r="N64" s="5"/>
      <c r="O64" s="5"/>
      <c r="P64" s="5"/>
      <c r="Q64" s="5"/>
      <c r="R64" s="291"/>
      <c r="S64" s="309"/>
      <c r="T64" s="320">
        <f t="shared" si="3"/>
        <v>0</v>
      </c>
      <c r="U64" s="307" t="b">
        <v>0</v>
      </c>
      <c r="V64" s="305" t="s">
        <v>563</v>
      </c>
      <c r="W64" s="5"/>
      <c r="X64" s="5"/>
      <c r="Y64" s="5"/>
      <c r="Z64" s="5"/>
      <c r="AA64" s="291"/>
      <c r="AB64" s="309"/>
      <c r="AC64" s="7"/>
      <c r="AD64" s="3"/>
    </row>
    <row r="65">
      <c r="A65" s="3"/>
      <c r="B65" s="69">
        <f t="shared" si="1"/>
        <v>0</v>
      </c>
      <c r="C65" s="307" t="b">
        <v>0</v>
      </c>
      <c r="D65" s="287" t="s">
        <v>564</v>
      </c>
      <c r="E65" s="308"/>
      <c r="F65" s="308"/>
      <c r="G65" s="308"/>
      <c r="H65" s="308"/>
      <c r="I65" s="288"/>
      <c r="J65" s="309"/>
      <c r="K65" s="253">
        <f t="shared" si="2"/>
        <v>0</v>
      </c>
      <c r="L65" s="307" t="b">
        <v>0</v>
      </c>
      <c r="M65" s="305" t="s">
        <v>565</v>
      </c>
      <c r="N65" s="5"/>
      <c r="O65" s="5"/>
      <c r="P65" s="5"/>
      <c r="Q65" s="5"/>
      <c r="R65" s="291"/>
      <c r="S65" s="309"/>
      <c r="T65" s="320">
        <f t="shared" si="3"/>
        <v>0</v>
      </c>
      <c r="U65" s="307" t="b">
        <v>0</v>
      </c>
      <c r="V65" s="305" t="s">
        <v>566</v>
      </c>
      <c r="W65" s="5"/>
      <c r="X65" s="5"/>
      <c r="Y65" s="5"/>
      <c r="Z65" s="5"/>
      <c r="AA65" s="291"/>
      <c r="AB65" s="309"/>
      <c r="AC65" s="7"/>
      <c r="AD65" s="3"/>
    </row>
    <row r="66">
      <c r="A66" s="3"/>
      <c r="B66" s="69">
        <f t="shared" si="1"/>
        <v>0</v>
      </c>
      <c r="C66" s="307" t="b">
        <v>0</v>
      </c>
      <c r="D66" s="287" t="s">
        <v>567</v>
      </c>
      <c r="E66" s="308"/>
      <c r="F66" s="308"/>
      <c r="G66" s="308"/>
      <c r="H66" s="308"/>
      <c r="I66" s="288"/>
      <c r="J66" s="309"/>
      <c r="K66" s="253">
        <f t="shared" si="2"/>
        <v>0</v>
      </c>
      <c r="L66" s="307" t="b">
        <v>0</v>
      </c>
      <c r="M66" s="305" t="s">
        <v>568</v>
      </c>
      <c r="N66" s="5"/>
      <c r="O66" s="5"/>
      <c r="P66" s="5"/>
      <c r="Q66" s="5"/>
      <c r="R66" s="291"/>
      <c r="S66" s="309"/>
      <c r="T66" s="320">
        <f t="shared" si="3"/>
        <v>0</v>
      </c>
      <c r="U66" s="307" t="b">
        <v>0</v>
      </c>
      <c r="V66" s="305" t="s">
        <v>569</v>
      </c>
      <c r="W66" s="5"/>
      <c r="X66" s="5"/>
      <c r="Y66" s="5"/>
      <c r="Z66" s="5"/>
      <c r="AA66" s="291"/>
      <c r="AB66" s="309"/>
      <c r="AC66" s="7"/>
      <c r="AD66" s="3"/>
    </row>
    <row r="67">
      <c r="A67" s="3"/>
      <c r="B67" s="69">
        <f t="shared" si="1"/>
        <v>0</v>
      </c>
      <c r="C67" s="307" t="b">
        <v>0</v>
      </c>
      <c r="D67" s="287" t="s">
        <v>570</v>
      </c>
      <c r="E67" s="308"/>
      <c r="F67" s="308"/>
      <c r="G67" s="308"/>
      <c r="H67" s="308"/>
      <c r="I67" s="288"/>
      <c r="J67" s="309"/>
      <c r="K67" s="253">
        <f t="shared" si="2"/>
        <v>0</v>
      </c>
      <c r="L67" s="307" t="b">
        <v>0</v>
      </c>
      <c r="M67" s="305" t="s">
        <v>571</v>
      </c>
      <c r="N67" s="5"/>
      <c r="O67" s="5"/>
      <c r="P67" s="5"/>
      <c r="Q67" s="5"/>
      <c r="R67" s="291"/>
      <c r="S67" s="309"/>
      <c r="T67" s="320">
        <f t="shared" si="3"/>
        <v>0</v>
      </c>
      <c r="U67" s="307" t="b">
        <v>0</v>
      </c>
      <c r="V67" s="305" t="s">
        <v>572</v>
      </c>
      <c r="W67" s="5"/>
      <c r="X67" s="5"/>
      <c r="Y67" s="5"/>
      <c r="Z67" s="5"/>
      <c r="AA67" s="291"/>
      <c r="AB67" s="309"/>
      <c r="AC67" s="7"/>
      <c r="AD67" s="3"/>
    </row>
    <row r="68">
      <c r="A68" s="3"/>
      <c r="B68" s="69">
        <f t="shared" si="1"/>
        <v>0</v>
      </c>
      <c r="C68" s="307" t="b">
        <v>0</v>
      </c>
      <c r="D68" s="287" t="s">
        <v>573</v>
      </c>
      <c r="E68" s="308"/>
      <c r="F68" s="308"/>
      <c r="G68" s="308"/>
      <c r="H68" s="308"/>
      <c r="I68" s="288"/>
      <c r="J68" s="309"/>
      <c r="K68" s="253">
        <f t="shared" si="2"/>
        <v>0</v>
      </c>
      <c r="L68" s="307" t="b">
        <v>0</v>
      </c>
      <c r="M68" s="305" t="s">
        <v>574</v>
      </c>
      <c r="N68" s="5"/>
      <c r="O68" s="5"/>
      <c r="P68" s="5"/>
      <c r="Q68" s="5"/>
      <c r="R68" s="291"/>
      <c r="S68" s="309"/>
      <c r="T68" s="320">
        <f t="shared" si="3"/>
        <v>0</v>
      </c>
      <c r="U68" s="307" t="b">
        <v>0</v>
      </c>
      <c r="V68" s="305" t="s">
        <v>575</v>
      </c>
      <c r="W68" s="5"/>
      <c r="X68" s="5"/>
      <c r="Y68" s="5"/>
      <c r="Z68" s="5"/>
      <c r="AA68" s="291"/>
      <c r="AB68" s="309"/>
      <c r="AC68" s="7"/>
      <c r="AD68" s="3"/>
    </row>
    <row r="69">
      <c r="A69" s="3"/>
      <c r="B69" s="69">
        <f t="shared" si="1"/>
        <v>0</v>
      </c>
      <c r="C69" s="307" t="b">
        <v>0</v>
      </c>
      <c r="D69" s="287" t="s">
        <v>576</v>
      </c>
      <c r="E69" s="308"/>
      <c r="F69" s="308"/>
      <c r="G69" s="308"/>
      <c r="H69" s="308"/>
      <c r="I69" s="288"/>
      <c r="J69" s="309"/>
      <c r="K69" s="253">
        <f t="shared" si="2"/>
        <v>0</v>
      </c>
      <c r="L69" s="307" t="b">
        <v>0</v>
      </c>
      <c r="M69" s="305" t="s">
        <v>577</v>
      </c>
      <c r="N69" s="5"/>
      <c r="O69" s="5"/>
      <c r="P69" s="5"/>
      <c r="Q69" s="5"/>
      <c r="R69" s="291"/>
      <c r="S69" s="309"/>
      <c r="T69" s="320">
        <f t="shared" si="3"/>
        <v>0</v>
      </c>
      <c r="U69" s="307" t="b">
        <v>0</v>
      </c>
      <c r="V69" s="305" t="s">
        <v>120</v>
      </c>
      <c r="W69" s="5"/>
      <c r="X69" s="5"/>
      <c r="Y69" s="5"/>
      <c r="Z69" s="5"/>
      <c r="AA69" s="291"/>
      <c r="AB69" s="309"/>
      <c r="AC69" s="7"/>
      <c r="AD69" s="3"/>
    </row>
    <row r="70">
      <c r="A70" s="3"/>
      <c r="B70" s="69">
        <f t="shared" si="1"/>
        <v>0</v>
      </c>
      <c r="C70" s="307" t="b">
        <v>0</v>
      </c>
      <c r="D70" s="287" t="s">
        <v>578</v>
      </c>
      <c r="E70" s="308"/>
      <c r="F70" s="308"/>
      <c r="G70" s="308"/>
      <c r="H70" s="308"/>
      <c r="I70" s="288"/>
      <c r="J70" s="309"/>
      <c r="K70" s="253">
        <f t="shared" si="2"/>
        <v>0</v>
      </c>
      <c r="L70" s="307" t="b">
        <v>0</v>
      </c>
      <c r="M70" s="305" t="s">
        <v>579</v>
      </c>
      <c r="N70" s="5"/>
      <c r="O70" s="5"/>
      <c r="P70" s="5"/>
      <c r="Q70" s="5"/>
      <c r="R70" s="291"/>
      <c r="S70" s="309"/>
      <c r="T70" s="320">
        <f t="shared" si="3"/>
        <v>0</v>
      </c>
      <c r="U70" s="307" t="b">
        <v>0</v>
      </c>
      <c r="V70" s="305" t="s">
        <v>580</v>
      </c>
      <c r="W70" s="5"/>
      <c r="X70" s="5"/>
      <c r="Y70" s="5"/>
      <c r="Z70" s="5"/>
      <c r="AA70" s="291"/>
      <c r="AB70" s="309"/>
      <c r="AC70" s="7"/>
      <c r="AD70" s="3"/>
    </row>
    <row r="71">
      <c r="A71" s="3"/>
      <c r="B71" s="69">
        <f t="shared" si="1"/>
        <v>0</v>
      </c>
      <c r="C71" s="307" t="b">
        <v>0</v>
      </c>
      <c r="D71" s="287" t="s">
        <v>581</v>
      </c>
      <c r="E71" s="308"/>
      <c r="F71" s="308"/>
      <c r="G71" s="308"/>
      <c r="H71" s="308"/>
      <c r="I71" s="288"/>
      <c r="J71" s="309"/>
      <c r="K71" s="253">
        <f t="shared" si="2"/>
        <v>0</v>
      </c>
      <c r="L71" s="307" t="b">
        <v>0</v>
      </c>
      <c r="M71" s="305" t="s">
        <v>582</v>
      </c>
      <c r="N71" s="5"/>
      <c r="O71" s="5"/>
      <c r="P71" s="5"/>
      <c r="Q71" s="5"/>
      <c r="R71" s="291"/>
      <c r="S71" s="309"/>
      <c r="T71" s="320">
        <f t="shared" si="3"/>
        <v>0</v>
      </c>
      <c r="U71" s="307" t="b">
        <v>0</v>
      </c>
      <c r="V71" s="305" t="s">
        <v>583</v>
      </c>
      <c r="W71" s="5"/>
      <c r="X71" s="5"/>
      <c r="Y71" s="5"/>
      <c r="Z71" s="5"/>
      <c r="AA71" s="291"/>
      <c r="AB71" s="309"/>
      <c r="AC71" s="7"/>
      <c r="AD71" s="3"/>
    </row>
    <row r="72">
      <c r="A72" s="3"/>
      <c r="B72" s="69">
        <f t="shared" si="1"/>
        <v>0</v>
      </c>
      <c r="C72" s="307" t="b">
        <v>0</v>
      </c>
      <c r="D72" s="287" t="s">
        <v>584</v>
      </c>
      <c r="E72" s="308"/>
      <c r="F72" s="308"/>
      <c r="G72" s="308"/>
      <c r="H72" s="308"/>
      <c r="I72" s="288"/>
      <c r="J72" s="309"/>
      <c r="K72" s="253">
        <f t="shared" si="2"/>
        <v>0</v>
      </c>
      <c r="L72" s="307" t="b">
        <v>0</v>
      </c>
      <c r="M72" s="305" t="s">
        <v>585</v>
      </c>
      <c r="N72" s="5"/>
      <c r="O72" s="5"/>
      <c r="P72" s="5"/>
      <c r="Q72" s="5"/>
      <c r="R72" s="291"/>
      <c r="S72" s="309"/>
      <c r="T72" s="320">
        <f t="shared" si="3"/>
        <v>0</v>
      </c>
      <c r="U72" s="307" t="b">
        <v>0</v>
      </c>
      <c r="V72" s="305" t="s">
        <v>586</v>
      </c>
      <c r="W72" s="5"/>
      <c r="X72" s="5"/>
      <c r="Y72" s="5"/>
      <c r="Z72" s="5"/>
      <c r="AA72" s="291"/>
      <c r="AB72" s="309"/>
      <c r="AC72" s="7"/>
      <c r="AD72" s="3"/>
    </row>
    <row r="73">
      <c r="A73" s="3"/>
      <c r="B73" s="69">
        <f t="shared" si="1"/>
        <v>0</v>
      </c>
      <c r="C73" s="307" t="b">
        <v>0</v>
      </c>
      <c r="D73" s="287" t="s">
        <v>587</v>
      </c>
      <c r="E73" s="308"/>
      <c r="F73" s="308"/>
      <c r="G73" s="308"/>
      <c r="H73" s="308"/>
      <c r="I73" s="288"/>
      <c r="J73" s="309"/>
      <c r="K73" s="253">
        <f t="shared" si="2"/>
        <v>0</v>
      </c>
      <c r="L73" s="307" t="b">
        <v>0</v>
      </c>
      <c r="M73" s="305" t="s">
        <v>588</v>
      </c>
      <c r="N73" s="5"/>
      <c r="O73" s="5"/>
      <c r="P73" s="5"/>
      <c r="Q73" s="5"/>
      <c r="R73" s="291"/>
      <c r="S73" s="309"/>
      <c r="T73" s="320">
        <f t="shared" si="3"/>
        <v>0</v>
      </c>
      <c r="U73" s="307" t="b">
        <v>0</v>
      </c>
      <c r="V73" s="305" t="s">
        <v>589</v>
      </c>
      <c r="W73" s="5"/>
      <c r="X73" s="5"/>
      <c r="Y73" s="5"/>
      <c r="Z73" s="5"/>
      <c r="AA73" s="291"/>
      <c r="AB73" s="309"/>
      <c r="AC73" s="7"/>
      <c r="AD73" s="3"/>
    </row>
    <row r="74">
      <c r="A74" s="3"/>
      <c r="B74" s="69">
        <f t="shared" si="1"/>
        <v>0</v>
      </c>
      <c r="C74" s="307" t="b">
        <v>0</v>
      </c>
      <c r="D74" s="287" t="s">
        <v>590</v>
      </c>
      <c r="E74" s="308"/>
      <c r="F74" s="308"/>
      <c r="G74" s="308"/>
      <c r="H74" s="308"/>
      <c r="I74" s="288"/>
      <c r="J74" s="309"/>
      <c r="K74" s="253">
        <f t="shared" si="2"/>
        <v>0</v>
      </c>
      <c r="L74" s="307" t="b">
        <v>0</v>
      </c>
      <c r="M74" s="305" t="s">
        <v>591</v>
      </c>
      <c r="N74" s="5"/>
      <c r="O74" s="5"/>
      <c r="P74" s="5"/>
      <c r="Q74" s="5"/>
      <c r="R74" s="291"/>
      <c r="S74" s="309"/>
      <c r="T74" s="320">
        <f t="shared" si="3"/>
        <v>0</v>
      </c>
      <c r="U74" s="307" t="b">
        <v>0</v>
      </c>
      <c r="V74" s="305" t="s">
        <v>592</v>
      </c>
      <c r="W74" s="5"/>
      <c r="X74" s="5"/>
      <c r="Y74" s="5"/>
      <c r="Z74" s="5"/>
      <c r="AA74" s="291"/>
      <c r="AB74" s="309"/>
      <c r="AC74" s="7"/>
      <c r="AD74" s="3"/>
    </row>
    <row r="75">
      <c r="A75" s="3"/>
      <c r="B75" s="69">
        <f t="shared" si="1"/>
        <v>0</v>
      </c>
      <c r="C75" s="307" t="b">
        <v>0</v>
      </c>
      <c r="D75" s="287" t="s">
        <v>593</v>
      </c>
      <c r="E75" s="308"/>
      <c r="F75" s="308"/>
      <c r="G75" s="308"/>
      <c r="H75" s="308"/>
      <c r="I75" s="288"/>
      <c r="J75" s="309"/>
      <c r="K75" s="253">
        <f t="shared" si="2"/>
        <v>0</v>
      </c>
      <c r="L75" s="307" t="b">
        <v>0</v>
      </c>
      <c r="M75" s="305" t="s">
        <v>594</v>
      </c>
      <c r="N75" s="5"/>
      <c r="O75" s="5"/>
      <c r="P75" s="5"/>
      <c r="Q75" s="5"/>
      <c r="R75" s="291"/>
      <c r="S75" s="309"/>
      <c r="T75" s="320">
        <f t="shared" si="3"/>
        <v>0</v>
      </c>
      <c r="U75" s="307" t="b">
        <v>0</v>
      </c>
      <c r="V75" s="305" t="s">
        <v>116</v>
      </c>
      <c r="W75" s="5"/>
      <c r="X75" s="5"/>
      <c r="Y75" s="5"/>
      <c r="Z75" s="5"/>
      <c r="AA75" s="291"/>
      <c r="AB75" s="309"/>
      <c r="AC75" s="7"/>
      <c r="AD75" s="3"/>
    </row>
    <row r="76">
      <c r="A76" s="3"/>
      <c r="B76" s="69">
        <f t="shared" si="1"/>
        <v>0</v>
      </c>
      <c r="C76" s="307" t="b">
        <v>0</v>
      </c>
      <c r="D76" s="287" t="s">
        <v>595</v>
      </c>
      <c r="E76" s="308"/>
      <c r="F76" s="308"/>
      <c r="G76" s="308"/>
      <c r="H76" s="308"/>
      <c r="I76" s="288"/>
      <c r="J76" s="309"/>
      <c r="K76" s="253">
        <f t="shared" si="2"/>
        <v>0</v>
      </c>
      <c r="L76" s="307" t="b">
        <v>0</v>
      </c>
      <c r="M76" s="305" t="s">
        <v>596</v>
      </c>
      <c r="N76" s="5"/>
      <c r="O76" s="5"/>
      <c r="P76" s="5"/>
      <c r="Q76" s="5"/>
      <c r="R76" s="291"/>
      <c r="S76" s="309"/>
      <c r="T76" s="320">
        <f t="shared" si="3"/>
        <v>0</v>
      </c>
      <c r="U76" s="307" t="b">
        <v>0</v>
      </c>
      <c r="V76" s="305" t="s">
        <v>597</v>
      </c>
      <c r="W76" s="5"/>
      <c r="X76" s="5"/>
      <c r="Y76" s="5"/>
      <c r="Z76" s="5"/>
      <c r="AA76" s="291"/>
      <c r="AB76" s="309"/>
      <c r="AC76" s="7"/>
      <c r="AD76" s="3"/>
    </row>
    <row r="77">
      <c r="A77" s="3"/>
      <c r="B77" s="69">
        <f t="shared" si="1"/>
        <v>0</v>
      </c>
      <c r="C77" s="307" t="b">
        <v>0</v>
      </c>
      <c r="D77" s="287" t="s">
        <v>598</v>
      </c>
      <c r="E77" s="308"/>
      <c r="F77" s="308"/>
      <c r="G77" s="308"/>
      <c r="H77" s="308"/>
      <c r="I77" s="288"/>
      <c r="J77" s="309"/>
      <c r="K77" s="253">
        <f t="shared" si="2"/>
        <v>0</v>
      </c>
      <c r="L77" s="307" t="b">
        <v>0</v>
      </c>
      <c r="M77" s="305" t="s">
        <v>599</v>
      </c>
      <c r="N77" s="5"/>
      <c r="O77" s="5"/>
      <c r="P77" s="5"/>
      <c r="Q77" s="5"/>
      <c r="R77" s="291"/>
      <c r="S77" s="309"/>
      <c r="T77" s="320">
        <f t="shared" si="3"/>
        <v>0</v>
      </c>
      <c r="U77" s="307" t="b">
        <v>0</v>
      </c>
      <c r="V77" s="305" t="s">
        <v>600</v>
      </c>
      <c r="W77" s="5"/>
      <c r="X77" s="5"/>
      <c r="Y77" s="5"/>
      <c r="Z77" s="5"/>
      <c r="AA77" s="291"/>
      <c r="AB77" s="309"/>
      <c r="AC77" s="7"/>
      <c r="AD77" s="3"/>
    </row>
    <row r="78">
      <c r="A78" s="3"/>
      <c r="B78" s="69">
        <f t="shared" si="1"/>
        <v>0</v>
      </c>
      <c r="C78" s="307" t="b">
        <v>0</v>
      </c>
      <c r="D78" s="287" t="s">
        <v>601</v>
      </c>
      <c r="E78" s="308"/>
      <c r="F78" s="308"/>
      <c r="G78" s="308"/>
      <c r="H78" s="308"/>
      <c r="I78" s="288"/>
      <c r="J78" s="309"/>
      <c r="K78" s="253">
        <f t="shared" si="2"/>
        <v>0</v>
      </c>
      <c r="L78" s="307" t="b">
        <v>0</v>
      </c>
      <c r="M78" s="305" t="s">
        <v>602</v>
      </c>
      <c r="N78" s="5"/>
      <c r="O78" s="5"/>
      <c r="P78" s="5"/>
      <c r="Q78" s="5"/>
      <c r="R78" s="291"/>
      <c r="S78" s="309"/>
      <c r="T78" s="320">
        <f t="shared" si="3"/>
        <v>0</v>
      </c>
      <c r="U78" s="307" t="b">
        <v>0</v>
      </c>
      <c r="V78" s="305" t="s">
        <v>603</v>
      </c>
      <c r="W78" s="5"/>
      <c r="X78" s="5"/>
      <c r="Y78" s="5"/>
      <c r="Z78" s="5"/>
      <c r="AA78" s="291"/>
      <c r="AB78" s="309"/>
      <c r="AC78" s="7"/>
      <c r="AD78" s="3"/>
    </row>
    <row r="79">
      <c r="A79" s="3"/>
      <c r="B79" s="69">
        <f t="shared" si="1"/>
        <v>0</v>
      </c>
      <c r="C79" s="307" t="b">
        <v>0</v>
      </c>
      <c r="D79" s="287" t="s">
        <v>604</v>
      </c>
      <c r="E79" s="308"/>
      <c r="F79" s="308"/>
      <c r="G79" s="308"/>
      <c r="H79" s="308"/>
      <c r="I79" s="288"/>
      <c r="J79" s="309"/>
      <c r="K79" s="253">
        <f t="shared" si="2"/>
        <v>0</v>
      </c>
      <c r="L79" s="307" t="b">
        <v>0</v>
      </c>
      <c r="M79" s="305" t="s">
        <v>605</v>
      </c>
      <c r="N79" s="5"/>
      <c r="O79" s="5"/>
      <c r="P79" s="5"/>
      <c r="Q79" s="5"/>
      <c r="R79" s="291"/>
      <c r="S79" s="309"/>
      <c r="T79" s="320">
        <f t="shared" si="3"/>
        <v>0</v>
      </c>
      <c r="U79" s="307" t="b">
        <v>0</v>
      </c>
      <c r="V79" s="305" t="s">
        <v>606</v>
      </c>
      <c r="W79" s="5"/>
      <c r="X79" s="5"/>
      <c r="Y79" s="5"/>
      <c r="Z79" s="5"/>
      <c r="AA79" s="291"/>
      <c r="AB79" s="309"/>
      <c r="AC79" s="7"/>
      <c r="AD79" s="3"/>
    </row>
    <row r="80">
      <c r="A80" s="3"/>
      <c r="B80" s="69">
        <f t="shared" si="1"/>
        <v>0</v>
      </c>
      <c r="C80" s="307" t="b">
        <v>0</v>
      </c>
      <c r="D80" s="287" t="s">
        <v>502</v>
      </c>
      <c r="E80" s="308"/>
      <c r="F80" s="308"/>
      <c r="G80" s="308"/>
      <c r="H80" s="308"/>
      <c r="I80" s="288"/>
      <c r="J80" s="309"/>
      <c r="K80" s="253">
        <f t="shared" si="2"/>
        <v>0</v>
      </c>
      <c r="L80" s="307" t="b">
        <v>0</v>
      </c>
      <c r="M80" s="305" t="s">
        <v>607</v>
      </c>
      <c r="N80" s="5"/>
      <c r="O80" s="5"/>
      <c r="P80" s="5"/>
      <c r="Q80" s="5"/>
      <c r="R80" s="291"/>
      <c r="S80" s="309"/>
      <c r="T80" s="320">
        <f t="shared" si="3"/>
        <v>0</v>
      </c>
      <c r="U80" s="307" t="b">
        <v>0</v>
      </c>
      <c r="V80" s="305" t="s">
        <v>608</v>
      </c>
      <c r="W80" s="5"/>
      <c r="X80" s="5"/>
      <c r="Y80" s="5"/>
      <c r="Z80" s="5"/>
      <c r="AA80" s="291"/>
      <c r="AB80" s="309"/>
      <c r="AC80" s="7"/>
      <c r="AD80" s="3"/>
    </row>
    <row r="81">
      <c r="A81" s="3"/>
      <c r="B81" s="69">
        <f t="shared" si="1"/>
        <v>0</v>
      </c>
      <c r="C81" s="307" t="b">
        <v>0</v>
      </c>
      <c r="D81" s="287" t="s">
        <v>609</v>
      </c>
      <c r="E81" s="308"/>
      <c r="F81" s="308"/>
      <c r="G81" s="308"/>
      <c r="H81" s="308"/>
      <c r="I81" s="288"/>
      <c r="J81" s="309"/>
      <c r="K81" s="253">
        <f t="shared" si="2"/>
        <v>0</v>
      </c>
      <c r="L81" s="307" t="b">
        <v>0</v>
      </c>
      <c r="M81" s="305"/>
      <c r="N81" s="5"/>
      <c r="O81" s="5"/>
      <c r="P81" s="5"/>
      <c r="Q81" s="5"/>
      <c r="R81" s="291"/>
      <c r="S81" s="309"/>
      <c r="T81" s="320">
        <f t="shared" si="3"/>
        <v>0</v>
      </c>
      <c r="U81" s="307" t="b">
        <v>0</v>
      </c>
      <c r="V81" s="305"/>
      <c r="W81" s="5"/>
      <c r="X81" s="5"/>
      <c r="Y81" s="5"/>
      <c r="Z81" s="5"/>
      <c r="AA81" s="291"/>
      <c r="AB81" s="309"/>
      <c r="AC81" s="7"/>
      <c r="AD81" s="3"/>
    </row>
    <row r="82">
      <c r="A82" s="3"/>
      <c r="B82" s="69">
        <f t="shared" si="1"/>
        <v>0</v>
      </c>
      <c r="C82" s="307" t="b">
        <v>0</v>
      </c>
      <c r="D82" s="287" t="s">
        <v>610</v>
      </c>
      <c r="E82" s="308"/>
      <c r="F82" s="308"/>
      <c r="G82" s="308"/>
      <c r="H82" s="308"/>
      <c r="I82" s="288"/>
      <c r="J82" s="309"/>
      <c r="K82" s="253">
        <f t="shared" si="2"/>
        <v>0</v>
      </c>
      <c r="L82" s="307" t="b">
        <v>0</v>
      </c>
      <c r="M82" s="305"/>
      <c r="N82" s="5"/>
      <c r="O82" s="5"/>
      <c r="P82" s="5"/>
      <c r="Q82" s="5"/>
      <c r="R82" s="291"/>
      <c r="S82" s="309"/>
      <c r="T82" s="320">
        <f t="shared" si="3"/>
        <v>0</v>
      </c>
      <c r="U82" s="307" t="b">
        <v>0</v>
      </c>
      <c r="V82" s="305"/>
      <c r="W82" s="5"/>
      <c r="X82" s="5"/>
      <c r="Y82" s="5"/>
      <c r="Z82" s="5"/>
      <c r="AA82" s="291"/>
      <c r="AB82" s="309"/>
      <c r="AC82" s="7"/>
      <c r="AD82" s="3"/>
    </row>
    <row r="83">
      <c r="A83" s="3"/>
      <c r="B83" s="69">
        <f>SUM(B10:B82)</f>
        <v>0</v>
      </c>
      <c r="C83" s="7"/>
      <c r="D83" s="7"/>
      <c r="E83" s="7"/>
      <c r="F83" s="7"/>
      <c r="G83" s="7"/>
      <c r="H83" s="7"/>
      <c r="I83" s="7"/>
      <c r="J83" s="7"/>
      <c r="K83" s="253">
        <f t="shared" si="2"/>
        <v>0</v>
      </c>
      <c r="L83" s="307" t="b">
        <v>0</v>
      </c>
      <c r="M83" s="305"/>
      <c r="N83" s="5"/>
      <c r="O83" s="5"/>
      <c r="P83" s="5"/>
      <c r="Q83" s="5"/>
      <c r="R83" s="291"/>
      <c r="S83" s="309"/>
      <c r="T83" s="320">
        <f t="shared" si="3"/>
        <v>0</v>
      </c>
      <c r="U83" s="307" t="b">
        <v>0</v>
      </c>
      <c r="V83" s="305"/>
      <c r="W83" s="5"/>
      <c r="X83" s="5"/>
      <c r="Y83" s="5"/>
      <c r="Z83" s="5"/>
      <c r="AA83" s="291"/>
      <c r="AB83" s="309"/>
      <c r="AC83" s="7"/>
      <c r="AD83" s="3"/>
    </row>
    <row r="84">
      <c r="A84" s="3"/>
      <c r="B84" s="7"/>
      <c r="C84" s="7"/>
      <c r="D84" s="7"/>
      <c r="E84" s="7"/>
      <c r="F84" s="7"/>
      <c r="G84" s="7"/>
      <c r="H84" s="7"/>
      <c r="I84" s="7"/>
      <c r="J84" s="7"/>
      <c r="K84" s="69">
        <f>SUM(K10:K83)</f>
        <v>0</v>
      </c>
      <c r="L84" s="7"/>
      <c r="M84" s="7"/>
      <c r="N84" s="7"/>
      <c r="O84" s="7"/>
      <c r="P84" s="7"/>
      <c r="Q84" s="7"/>
      <c r="R84" s="7"/>
      <c r="S84" s="7"/>
      <c r="T84" s="69">
        <f>SUM(T10:T83)</f>
        <v>0</v>
      </c>
      <c r="U84" s="7"/>
      <c r="V84" s="7"/>
      <c r="W84" s="7"/>
      <c r="X84" s="7"/>
      <c r="Y84" s="7"/>
      <c r="Z84" s="7"/>
      <c r="AA84" s="7"/>
      <c r="AB84" s="7"/>
      <c r="AC84" s="7"/>
      <c r="AD84" s="3"/>
    </row>
    <row r="85">
      <c r="A85" s="3"/>
      <c r="B85" s="7"/>
      <c r="C85" s="7"/>
      <c r="D85" s="7"/>
      <c r="E85" s="7"/>
      <c r="F85" s="7"/>
      <c r="G85" s="7"/>
      <c r="H85" s="7"/>
      <c r="I85" s="7"/>
      <c r="J85" s="7"/>
      <c r="K85" s="69"/>
      <c r="L85" s="7"/>
      <c r="M85" s="7"/>
      <c r="N85" s="7"/>
      <c r="O85" s="7"/>
      <c r="P85" s="7"/>
      <c r="Q85" s="7"/>
      <c r="R85" s="7"/>
      <c r="S85" s="7"/>
      <c r="T85" s="69"/>
      <c r="U85" s="7"/>
      <c r="V85" s="7"/>
      <c r="W85" s="7"/>
      <c r="X85" s="7"/>
      <c r="Y85" s="7"/>
      <c r="Z85" s="7"/>
      <c r="AA85" s="7"/>
      <c r="AB85" s="7"/>
      <c r="AC85" s="7"/>
      <c r="AD85" s="3"/>
    </row>
    <row r="86">
      <c r="A86" s="3"/>
      <c r="B86" s="7"/>
      <c r="C86" s="7"/>
      <c r="D86" s="7"/>
      <c r="E86" s="7"/>
      <c r="F86" s="7"/>
      <c r="G86" s="7"/>
      <c r="H86" s="7"/>
      <c r="I86" s="7"/>
      <c r="J86" s="7"/>
      <c r="K86" s="69"/>
      <c r="L86" s="7"/>
      <c r="M86" s="7"/>
      <c r="N86" s="7"/>
      <c r="O86" s="7"/>
      <c r="P86" s="7"/>
      <c r="Q86" s="7"/>
      <c r="R86" s="7"/>
      <c r="S86" s="7"/>
      <c r="T86" s="7"/>
      <c r="U86" s="7"/>
      <c r="V86" s="7"/>
      <c r="W86" s="7"/>
      <c r="X86" s="7"/>
      <c r="Y86" s="7"/>
      <c r="Z86" s="7"/>
      <c r="AA86" s="7"/>
      <c r="AB86" s="7"/>
      <c r="AC86" s="7"/>
      <c r="AD86" s="3"/>
    </row>
    <row r="87">
      <c r="A87" s="3"/>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3"/>
    </row>
    <row r="88">
      <c r="A88" s="3"/>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3"/>
    </row>
    <row r="89">
      <c r="A89" s="3"/>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3"/>
    </row>
    <row r="90">
      <c r="A90" s="3"/>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3"/>
    </row>
    <row r="91">
      <c r="A91" s="3"/>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3"/>
    </row>
    <row r="92">
      <c r="A92" s="3"/>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3"/>
    </row>
    <row r="93">
      <c r="A93" s="3"/>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3"/>
    </row>
    <row r="94">
      <c r="A94" s="3"/>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3"/>
    </row>
    <row r="95">
      <c r="A95" s="3"/>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3"/>
    </row>
    <row r="96">
      <c r="A96" s="3"/>
      <c r="B96" s="69"/>
      <c r="C96" s="69"/>
      <c r="D96" s="69"/>
      <c r="E96" s="7"/>
      <c r="F96" s="7"/>
      <c r="G96" s="7"/>
      <c r="H96" s="7"/>
      <c r="I96" s="7"/>
      <c r="J96" s="7"/>
      <c r="K96" s="7"/>
      <c r="L96" s="7"/>
      <c r="M96" s="7"/>
      <c r="N96" s="7"/>
      <c r="O96" s="7"/>
      <c r="P96" s="7"/>
      <c r="Q96" s="7"/>
      <c r="R96" s="7"/>
      <c r="S96" s="7"/>
      <c r="T96" s="7"/>
      <c r="U96" s="7"/>
      <c r="V96" s="7"/>
      <c r="W96" s="7"/>
      <c r="X96" s="7"/>
      <c r="Y96" s="7"/>
      <c r="Z96" s="7"/>
      <c r="AA96" s="7"/>
      <c r="AB96" s="7"/>
      <c r="AC96" s="7"/>
      <c r="AD96" s="3"/>
    </row>
    <row r="97">
      <c r="A97" s="3"/>
      <c r="B97" s="69"/>
      <c r="C97" s="68">
        <v>221.0</v>
      </c>
      <c r="D97" s="69"/>
      <c r="E97" s="7"/>
      <c r="F97" s="7"/>
      <c r="G97" s="7"/>
      <c r="H97" s="7"/>
      <c r="I97" s="7"/>
      <c r="J97" s="7"/>
      <c r="K97" s="7"/>
      <c r="L97" s="7"/>
      <c r="M97" s="7"/>
      <c r="N97" s="7"/>
      <c r="O97" s="7"/>
      <c r="P97" s="7"/>
      <c r="Q97" s="7"/>
      <c r="R97" s="7"/>
      <c r="S97" s="7"/>
      <c r="T97" s="7"/>
      <c r="U97" s="7"/>
      <c r="V97" s="7"/>
      <c r="W97" s="7"/>
      <c r="X97" s="7"/>
      <c r="Y97" s="7"/>
      <c r="Z97" s="7"/>
      <c r="AA97" s="7"/>
      <c r="AB97" s="7"/>
      <c r="AC97" s="7"/>
      <c r="AD97" s="3"/>
    </row>
    <row r="98">
      <c r="A98" s="3"/>
      <c r="B98" s="68" t="s">
        <v>611</v>
      </c>
      <c r="C98" s="68">
        <f>C97-C99</f>
        <v>221</v>
      </c>
      <c r="D98" s="69"/>
      <c r="E98" s="7"/>
      <c r="F98" s="7"/>
      <c r="G98" s="7"/>
      <c r="H98" s="7"/>
      <c r="I98" s="7"/>
      <c r="J98" s="7"/>
      <c r="K98" s="7"/>
      <c r="L98" s="7"/>
      <c r="M98" s="7"/>
      <c r="N98" s="7"/>
      <c r="O98" s="7"/>
      <c r="P98" s="7"/>
      <c r="Q98" s="7"/>
      <c r="R98" s="7"/>
      <c r="S98" s="7"/>
      <c r="T98" s="7"/>
      <c r="U98" s="7"/>
      <c r="V98" s="7"/>
      <c r="W98" s="7"/>
      <c r="X98" s="7"/>
      <c r="Y98" s="7"/>
      <c r="Z98" s="7"/>
      <c r="AA98" s="7"/>
      <c r="AB98" s="7"/>
      <c r="AC98" s="7"/>
      <c r="AD98" s="3"/>
    </row>
    <row r="99">
      <c r="A99" s="3"/>
      <c r="B99" s="68" t="s">
        <v>612</v>
      </c>
      <c r="C99" s="69">
        <f>B83+K84+T84</f>
        <v>0</v>
      </c>
      <c r="D99" s="69"/>
      <c r="E99" s="7"/>
      <c r="F99" s="7"/>
      <c r="G99" s="7"/>
      <c r="H99" s="7"/>
      <c r="I99" s="7"/>
      <c r="J99" s="7"/>
      <c r="K99" s="7"/>
      <c r="L99" s="7"/>
      <c r="M99" s="7"/>
      <c r="N99" s="7"/>
      <c r="O99" s="7"/>
      <c r="P99" s="7"/>
      <c r="Q99" s="7"/>
      <c r="R99" s="7"/>
      <c r="S99" s="7"/>
      <c r="T99" s="7"/>
      <c r="U99" s="7"/>
      <c r="V99" s="7"/>
      <c r="W99" s="7"/>
      <c r="X99" s="7"/>
      <c r="Y99" s="7"/>
      <c r="Z99" s="7"/>
      <c r="AA99" s="7"/>
      <c r="AB99" s="7"/>
      <c r="AC99" s="7"/>
      <c r="AD99" s="3"/>
    </row>
    <row r="100">
      <c r="A100" s="3"/>
      <c r="B100" s="69"/>
      <c r="C100" s="69"/>
      <c r="D100" s="69"/>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row>
  </sheetData>
  <mergeCells count="236">
    <mergeCell ref="V25:AA25"/>
    <mergeCell ref="V26:AA26"/>
    <mergeCell ref="V18:AA18"/>
    <mergeCell ref="V19:AA19"/>
    <mergeCell ref="V20:AA20"/>
    <mergeCell ref="V21:AA21"/>
    <mergeCell ref="V22:AA22"/>
    <mergeCell ref="V23:AA23"/>
    <mergeCell ref="V24:AA24"/>
    <mergeCell ref="N2:O2"/>
    <mergeCell ref="P2:Q2"/>
    <mergeCell ref="R2:S2"/>
    <mergeCell ref="T2:U2"/>
    <mergeCell ref="V2:W2"/>
    <mergeCell ref="B1:D1"/>
    <mergeCell ref="B2:C2"/>
    <mergeCell ref="D2:E2"/>
    <mergeCell ref="F2:G2"/>
    <mergeCell ref="H2:I2"/>
    <mergeCell ref="J2:K2"/>
    <mergeCell ref="L2:M2"/>
    <mergeCell ref="C5:J7"/>
    <mergeCell ref="L5:S7"/>
    <mergeCell ref="U5:AB7"/>
    <mergeCell ref="D10:I10"/>
    <mergeCell ref="M10:R10"/>
    <mergeCell ref="D11:I11"/>
    <mergeCell ref="V12:AA12"/>
    <mergeCell ref="M11:R11"/>
    <mergeCell ref="M12:R12"/>
    <mergeCell ref="M13:R13"/>
    <mergeCell ref="M14:R14"/>
    <mergeCell ref="M15:R15"/>
    <mergeCell ref="M16:R16"/>
    <mergeCell ref="M17:R17"/>
    <mergeCell ref="V10:AA10"/>
    <mergeCell ref="V11:AA11"/>
    <mergeCell ref="V13:AA13"/>
    <mergeCell ref="V14:AA14"/>
    <mergeCell ref="V15:AA15"/>
    <mergeCell ref="V16:AA16"/>
    <mergeCell ref="V17:AA17"/>
    <mergeCell ref="M18:R18"/>
    <mergeCell ref="M19:R19"/>
    <mergeCell ref="M20:R20"/>
    <mergeCell ref="M21:R21"/>
    <mergeCell ref="M22:R22"/>
    <mergeCell ref="M23:R23"/>
    <mergeCell ref="M24:R24"/>
    <mergeCell ref="V30:AA30"/>
    <mergeCell ref="V31:AA31"/>
    <mergeCell ref="M45:R45"/>
    <mergeCell ref="M46:R46"/>
    <mergeCell ref="M47:R47"/>
    <mergeCell ref="M48:R48"/>
    <mergeCell ref="M49:R49"/>
    <mergeCell ref="M50:R50"/>
    <mergeCell ref="M51:R51"/>
    <mergeCell ref="M52:R52"/>
    <mergeCell ref="M53:R53"/>
    <mergeCell ref="M54:R54"/>
    <mergeCell ref="M55:R55"/>
    <mergeCell ref="M56:R56"/>
    <mergeCell ref="M57:R57"/>
    <mergeCell ref="M58:R58"/>
    <mergeCell ref="M59:R59"/>
    <mergeCell ref="M60:R60"/>
    <mergeCell ref="M61:R61"/>
    <mergeCell ref="M62:R62"/>
    <mergeCell ref="M63:R63"/>
    <mergeCell ref="M64:R64"/>
    <mergeCell ref="M65:R65"/>
    <mergeCell ref="M66:R66"/>
    <mergeCell ref="M67:R67"/>
    <mergeCell ref="M68:R68"/>
    <mergeCell ref="M69:R69"/>
    <mergeCell ref="M70:R70"/>
    <mergeCell ref="M71:R71"/>
    <mergeCell ref="M72:R72"/>
    <mergeCell ref="M80:R80"/>
    <mergeCell ref="M81:R81"/>
    <mergeCell ref="M82:R82"/>
    <mergeCell ref="M83:R83"/>
    <mergeCell ref="M73:R73"/>
    <mergeCell ref="M74:R74"/>
    <mergeCell ref="M75:R75"/>
    <mergeCell ref="M76:R76"/>
    <mergeCell ref="M77:R77"/>
    <mergeCell ref="M78:R78"/>
    <mergeCell ref="M79:R79"/>
    <mergeCell ref="V53:AA53"/>
    <mergeCell ref="V54:AA54"/>
    <mergeCell ref="V55:AA55"/>
    <mergeCell ref="V56:AA56"/>
    <mergeCell ref="V57:AA57"/>
    <mergeCell ref="V58:AA58"/>
    <mergeCell ref="V59:AA59"/>
    <mergeCell ref="V60:AA60"/>
    <mergeCell ref="V61:AA61"/>
    <mergeCell ref="V62:AA62"/>
    <mergeCell ref="V63:AA63"/>
    <mergeCell ref="V64:AA64"/>
    <mergeCell ref="V65:AA65"/>
    <mergeCell ref="V66:AA66"/>
    <mergeCell ref="V67:AA67"/>
    <mergeCell ref="V68:AA68"/>
    <mergeCell ref="V69:AA69"/>
    <mergeCell ref="V70:AA70"/>
    <mergeCell ref="V71:AA71"/>
    <mergeCell ref="V72:AA72"/>
    <mergeCell ref="V73:AA73"/>
    <mergeCell ref="V81:AA81"/>
    <mergeCell ref="V82:AA82"/>
    <mergeCell ref="V83:AA83"/>
    <mergeCell ref="V74:AA74"/>
    <mergeCell ref="V75:AA75"/>
    <mergeCell ref="V76:AA76"/>
    <mergeCell ref="V77:AA77"/>
    <mergeCell ref="V78:AA78"/>
    <mergeCell ref="V79:AA79"/>
    <mergeCell ref="V80:AA80"/>
    <mergeCell ref="M25:R25"/>
    <mergeCell ref="M26:R26"/>
    <mergeCell ref="M27:R27"/>
    <mergeCell ref="V27:AA27"/>
    <mergeCell ref="M28:R28"/>
    <mergeCell ref="V28:AA28"/>
    <mergeCell ref="V29:AA29"/>
    <mergeCell ref="V33:AA33"/>
    <mergeCell ref="V34:AA34"/>
    <mergeCell ref="M29:R29"/>
    <mergeCell ref="M30:R30"/>
    <mergeCell ref="M31:R31"/>
    <mergeCell ref="M32:R32"/>
    <mergeCell ref="V32:AA32"/>
    <mergeCell ref="M33:R33"/>
    <mergeCell ref="M34:R34"/>
    <mergeCell ref="M35:R35"/>
    <mergeCell ref="V35:AA35"/>
    <mergeCell ref="M36:R36"/>
    <mergeCell ref="V36:AA36"/>
    <mergeCell ref="M37:R37"/>
    <mergeCell ref="V37:AA37"/>
    <mergeCell ref="V38:AA38"/>
    <mergeCell ref="M38:R38"/>
    <mergeCell ref="M39:R39"/>
    <mergeCell ref="M40:R40"/>
    <mergeCell ref="M41:R41"/>
    <mergeCell ref="M42:R42"/>
    <mergeCell ref="M43:R43"/>
    <mergeCell ref="M44:R44"/>
    <mergeCell ref="V39:AA39"/>
    <mergeCell ref="V40:AA40"/>
    <mergeCell ref="V41:AA41"/>
    <mergeCell ref="V42:AA42"/>
    <mergeCell ref="V43:AA43"/>
    <mergeCell ref="V44:AA44"/>
    <mergeCell ref="V45:AA45"/>
    <mergeCell ref="V46:AA46"/>
    <mergeCell ref="V47:AA47"/>
    <mergeCell ref="V48:AA48"/>
    <mergeCell ref="V49:AA49"/>
    <mergeCell ref="V50:AA50"/>
    <mergeCell ref="V51:AA51"/>
    <mergeCell ref="V52:AA52"/>
    <mergeCell ref="D61:I61"/>
    <mergeCell ref="D62:I62"/>
    <mergeCell ref="D63:I63"/>
    <mergeCell ref="D64:I64"/>
    <mergeCell ref="D65:I65"/>
    <mergeCell ref="D66:I66"/>
    <mergeCell ref="D67:I67"/>
    <mergeCell ref="D75:I75"/>
    <mergeCell ref="D76:I76"/>
    <mergeCell ref="D77:I77"/>
    <mergeCell ref="D78:I78"/>
    <mergeCell ref="D79:I79"/>
    <mergeCell ref="D80:I80"/>
    <mergeCell ref="D81:I81"/>
    <mergeCell ref="D82:I82"/>
    <mergeCell ref="D68:I68"/>
    <mergeCell ref="D69:I69"/>
    <mergeCell ref="D70:I70"/>
    <mergeCell ref="D71:I71"/>
    <mergeCell ref="D72:I72"/>
    <mergeCell ref="D73:I73"/>
    <mergeCell ref="D74:I74"/>
    <mergeCell ref="D12:I12"/>
    <mergeCell ref="D13:I13"/>
    <mergeCell ref="D14:I14"/>
    <mergeCell ref="D15:I15"/>
    <mergeCell ref="D16:I16"/>
    <mergeCell ref="D17:I17"/>
    <mergeCell ref="D18:I18"/>
    <mergeCell ref="D19:I19"/>
    <mergeCell ref="D20:I20"/>
    <mergeCell ref="D21:I21"/>
    <mergeCell ref="D22:I22"/>
    <mergeCell ref="D23:I23"/>
    <mergeCell ref="D24:I24"/>
    <mergeCell ref="D25:I25"/>
    <mergeCell ref="D26:I26"/>
    <mergeCell ref="D27:I27"/>
    <mergeCell ref="D28:I28"/>
    <mergeCell ref="D29:I29"/>
    <mergeCell ref="D30:I30"/>
    <mergeCell ref="D31:I31"/>
    <mergeCell ref="D32:I32"/>
    <mergeCell ref="D33:I33"/>
    <mergeCell ref="D34:I34"/>
    <mergeCell ref="D35:I35"/>
    <mergeCell ref="D36:I36"/>
    <mergeCell ref="D37:I37"/>
    <mergeCell ref="D38:I38"/>
    <mergeCell ref="D39:I39"/>
    <mergeCell ref="D40:I40"/>
    <mergeCell ref="D41:I41"/>
    <mergeCell ref="D42:I42"/>
    <mergeCell ref="D43:I43"/>
    <mergeCell ref="D44:I44"/>
    <mergeCell ref="D45:I45"/>
    <mergeCell ref="D46:I46"/>
    <mergeCell ref="D47:I47"/>
    <mergeCell ref="D48:I48"/>
    <mergeCell ref="D49:I49"/>
    <mergeCell ref="D50:I50"/>
    <mergeCell ref="D51:I51"/>
    <mergeCell ref="D52:I52"/>
    <mergeCell ref="D53:I53"/>
    <mergeCell ref="D54:I54"/>
    <mergeCell ref="D55:I55"/>
    <mergeCell ref="D56:I56"/>
    <mergeCell ref="D57:I57"/>
    <mergeCell ref="D58:I58"/>
    <mergeCell ref="D59:I59"/>
    <mergeCell ref="D60:I60"/>
  </mergeCells>
  <dataValidations>
    <dataValidation type="list" allowBlank="1" showErrorMessage="1" sqref="J10 S10 AB10">
      <formula1>"RESOLVIDO,NÃO INCLUIR,ATRASADO,RESOLVENDO"</formula1>
    </dataValidation>
    <dataValidation type="list" allowBlank="1" showErrorMessage="1" sqref="J12 S12 AB12">
      <formula1>"RESOLVIDO,NÃO INCLUIR,ATRASADO,RESOLVENDO"</formula1>
    </dataValidation>
    <dataValidation type="list" allowBlank="1" showErrorMessage="1" sqref="J11 S11 AB11 J13:J82 S13:S83 AB13:AB83">
      <formula1>"RESOLVIDO,NÃO INCLUIR,ATRASADO,RESOLVENDO"</formula1>
    </dataValidation>
  </dataValidations>
  <hyperlinks>
    <hyperlink display="INÍCIO" location="'INÍCIO'!A1" ref="B2"/>
    <hyperlink display="GASTOS GERAIS" location="'GASTOS GERAIS'!A1" ref="D2"/>
    <hyperlink display="CHECKLIST CASAMENTO" location="'CHECKLIST CASAMENTO'!A1" ref="F2"/>
    <hyperlink display="FORNECEDORES" location="'FORNECEDORES '!A1" ref="H2"/>
    <hyperlink display="LISTA DE CONVIDADOS" location="'LISTA DE CONVIDADOS'!A1" ref="J2"/>
    <hyperlink display="MESA DOS CONVIDADOS" location="MESA!A1" ref="L2"/>
    <hyperlink display="LISTA DE PRESENTES" location="'LISTA DE PRESENTES'!A1" ref="N2"/>
    <hyperlink display="PADRINHOS E DAMINHAS" location="'PADRINHOS E DAMINHAS'!A1" ref="P2"/>
    <hyperlink display="CRONOGRAMA DO DIA" location="'CRONOGRAMA DO DIA'!A1" ref="R2"/>
    <hyperlink display="LUA DE MEL" location="'LUA DE MEL'!A1" ref="T2"/>
    <hyperlink display="ENXOVAL" location="ENXOVAL!A1" ref="V2"/>
  </hyperlin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1.22" defaultRowHeight="15.75"/>
  <cols>
    <col customWidth="1" min="1" max="1" width="3.67"/>
    <col customWidth="1" min="2" max="2" width="9.0"/>
    <col customWidth="1" min="3" max="3" width="6.56"/>
    <col customWidth="1" min="5" max="5" width="7.44"/>
    <col customWidth="1" min="6" max="6" width="8.78"/>
    <col customWidth="1" min="11" max="11" width="12.67"/>
    <col customWidth="1" min="22" max="23" width="3.67"/>
  </cols>
  <sheetData>
    <row r="1" ht="30.0" customHeight="1">
      <c r="A1" s="3"/>
      <c r="B1" s="2" t="s">
        <v>0</v>
      </c>
      <c r="E1" s="3"/>
      <c r="F1" s="3"/>
      <c r="G1" s="3"/>
      <c r="H1" s="3"/>
      <c r="I1" s="3"/>
      <c r="J1" s="3"/>
      <c r="K1" s="3"/>
      <c r="L1" s="3"/>
      <c r="M1" s="3"/>
      <c r="N1" s="3"/>
      <c r="O1" s="3"/>
      <c r="P1" s="3"/>
      <c r="Q1" s="3"/>
      <c r="R1" s="3"/>
      <c r="S1" s="3"/>
      <c r="T1" s="3"/>
      <c r="U1" s="3"/>
      <c r="V1" s="3"/>
      <c r="W1" s="3"/>
    </row>
    <row r="2" ht="30.0" customHeight="1">
      <c r="A2" s="73"/>
      <c r="B2" s="6" t="s">
        <v>1</v>
      </c>
      <c r="C2" s="5"/>
      <c r="D2" s="6" t="s">
        <v>2</v>
      </c>
      <c r="E2" s="5"/>
      <c r="F2" s="6" t="s">
        <v>3</v>
      </c>
      <c r="G2" s="5"/>
      <c r="H2" s="6" t="s">
        <v>4</v>
      </c>
      <c r="I2" s="5"/>
      <c r="J2" s="6" t="s">
        <v>5</v>
      </c>
      <c r="K2" s="5"/>
      <c r="L2" s="6" t="s">
        <v>6</v>
      </c>
      <c r="M2" s="5"/>
      <c r="N2" s="6" t="s">
        <v>7</v>
      </c>
      <c r="O2" s="5"/>
      <c r="P2" s="6" t="s">
        <v>8</v>
      </c>
      <c r="Q2" s="5"/>
      <c r="R2" s="6" t="s">
        <v>9</v>
      </c>
      <c r="S2" s="5"/>
      <c r="T2" s="6" t="s">
        <v>10</v>
      </c>
      <c r="U2" s="5"/>
      <c r="V2" s="6" t="s">
        <v>31</v>
      </c>
      <c r="W2" s="5"/>
    </row>
    <row r="3">
      <c r="A3" s="3"/>
      <c r="B3" s="7"/>
      <c r="C3" s="7"/>
      <c r="D3" s="7"/>
      <c r="E3" s="7"/>
      <c r="F3" s="7"/>
      <c r="G3" s="7"/>
      <c r="H3" s="7"/>
      <c r="I3" s="7"/>
      <c r="J3" s="7"/>
      <c r="K3" s="7"/>
      <c r="L3" s="7"/>
      <c r="M3" s="7"/>
      <c r="N3" s="7"/>
      <c r="O3" s="7"/>
      <c r="P3" s="7"/>
      <c r="Q3" s="7"/>
      <c r="R3" s="7"/>
      <c r="S3" s="7"/>
      <c r="T3" s="7"/>
      <c r="U3" s="7"/>
      <c r="V3" s="3"/>
      <c r="W3" s="3"/>
    </row>
    <row r="4">
      <c r="A4" s="3"/>
      <c r="B4" s="7"/>
      <c r="C4" s="7"/>
      <c r="D4" s="7"/>
      <c r="E4" s="7"/>
      <c r="F4" s="7"/>
      <c r="G4" s="7"/>
      <c r="H4" s="7"/>
      <c r="I4" s="7"/>
      <c r="J4" s="7"/>
      <c r="K4" s="7"/>
      <c r="L4" s="7"/>
      <c r="M4" s="7"/>
      <c r="N4" s="7"/>
      <c r="O4" s="7"/>
      <c r="P4" s="7"/>
      <c r="Q4" s="7"/>
      <c r="R4" s="7"/>
      <c r="S4" s="7"/>
      <c r="T4" s="7"/>
      <c r="U4" s="7"/>
      <c r="V4" s="3"/>
      <c r="W4" s="3"/>
    </row>
    <row r="5">
      <c r="A5" s="3"/>
      <c r="B5" s="7"/>
      <c r="C5" s="76" t="s">
        <v>395</v>
      </c>
      <c r="K5" s="7"/>
      <c r="L5" s="7"/>
      <c r="M5" s="76" t="s">
        <v>395</v>
      </c>
      <c r="U5" s="7"/>
      <c r="V5" s="3"/>
      <c r="W5" s="3"/>
    </row>
    <row r="6">
      <c r="A6" s="3"/>
      <c r="B6" s="7"/>
      <c r="K6" s="7"/>
      <c r="L6" s="7"/>
      <c r="U6" s="7"/>
      <c r="V6" s="3"/>
      <c r="W6" s="3"/>
    </row>
    <row r="7">
      <c r="A7" s="3"/>
      <c r="B7" s="7"/>
      <c r="K7" s="7"/>
      <c r="L7" s="7"/>
      <c r="U7" s="7"/>
      <c r="V7" s="3"/>
      <c r="W7" s="3"/>
    </row>
    <row r="8">
      <c r="A8" s="3"/>
      <c r="B8" s="7"/>
      <c r="C8" s="7"/>
      <c r="D8" s="7"/>
      <c r="E8" s="7"/>
      <c r="F8" s="7"/>
      <c r="G8" s="7"/>
      <c r="H8" s="7"/>
      <c r="I8" s="7"/>
      <c r="J8" s="7"/>
      <c r="K8" s="7"/>
      <c r="L8" s="7"/>
      <c r="M8" s="7"/>
      <c r="N8" s="7"/>
      <c r="O8" s="7"/>
      <c r="P8" s="7"/>
      <c r="Q8" s="7"/>
      <c r="R8" s="7"/>
      <c r="S8" s="7"/>
      <c r="T8" s="7"/>
      <c r="U8" s="7"/>
      <c r="V8" s="3"/>
      <c r="W8" s="3"/>
    </row>
    <row r="9">
      <c r="A9" s="3"/>
      <c r="B9" s="7"/>
      <c r="C9" s="249"/>
      <c r="D9" s="182"/>
      <c r="E9" s="182"/>
      <c r="F9" s="182"/>
      <c r="G9" s="182"/>
      <c r="H9" s="182"/>
      <c r="I9" s="182"/>
      <c r="J9" s="182"/>
      <c r="K9" s="7"/>
      <c r="L9" s="7"/>
      <c r="M9" s="249"/>
      <c r="N9" s="182"/>
      <c r="O9" s="182"/>
      <c r="P9" s="182"/>
      <c r="Q9" s="182"/>
      <c r="R9" s="182"/>
      <c r="S9" s="182"/>
      <c r="T9" s="182"/>
      <c r="U9" s="7"/>
      <c r="V9" s="3"/>
      <c r="W9" s="3"/>
    </row>
    <row r="10">
      <c r="A10" s="3"/>
      <c r="B10" s="7"/>
      <c r="C10" s="249"/>
      <c r="D10" s="182"/>
      <c r="E10" s="182"/>
      <c r="F10" s="182"/>
      <c r="G10" s="182"/>
      <c r="H10" s="182"/>
      <c r="I10" s="182"/>
      <c r="J10" s="182"/>
      <c r="K10" s="7"/>
      <c r="L10" s="7"/>
      <c r="M10" s="249"/>
      <c r="N10" s="182"/>
      <c r="O10" s="182"/>
      <c r="P10" s="182"/>
      <c r="Q10" s="182"/>
      <c r="R10" s="182"/>
      <c r="S10" s="182"/>
      <c r="T10" s="182"/>
      <c r="U10" s="7"/>
      <c r="V10" s="3"/>
      <c r="W10" s="3"/>
    </row>
    <row r="11">
      <c r="A11" s="3"/>
      <c r="B11" s="7"/>
      <c r="C11" s="249"/>
      <c r="D11" s="182"/>
      <c r="E11" s="182"/>
      <c r="F11" s="182"/>
      <c r="G11" s="182"/>
      <c r="H11" s="182"/>
      <c r="I11" s="182"/>
      <c r="J11" s="182"/>
      <c r="K11" s="284"/>
      <c r="L11" s="7"/>
      <c r="M11" s="249"/>
      <c r="N11" s="182"/>
      <c r="O11" s="182"/>
      <c r="P11" s="182"/>
      <c r="Q11" s="182"/>
      <c r="R11" s="182"/>
      <c r="S11" s="182"/>
      <c r="T11" s="182"/>
      <c r="U11" s="7"/>
      <c r="V11" s="3"/>
      <c r="W11" s="3"/>
    </row>
    <row r="12">
      <c r="A12" s="3"/>
      <c r="B12" s="7"/>
      <c r="C12" s="249"/>
      <c r="D12" s="182"/>
      <c r="E12" s="182"/>
      <c r="F12" s="182"/>
      <c r="G12" s="182"/>
      <c r="H12" s="182"/>
      <c r="I12" s="182"/>
      <c r="J12" s="182"/>
      <c r="K12" s="27"/>
      <c r="L12" s="7"/>
      <c r="M12" s="249"/>
      <c r="N12" s="182"/>
      <c r="O12" s="182"/>
      <c r="P12" s="182"/>
      <c r="Q12" s="182"/>
      <c r="R12" s="182"/>
      <c r="S12" s="182"/>
      <c r="T12" s="182"/>
      <c r="U12" s="7"/>
      <c r="V12" s="3"/>
      <c r="W12" s="3"/>
    </row>
    <row r="13">
      <c r="A13" s="3"/>
      <c r="B13" s="7"/>
      <c r="C13" s="249"/>
      <c r="D13" s="182"/>
      <c r="E13" s="182"/>
      <c r="F13" s="182"/>
      <c r="G13" s="182"/>
      <c r="H13" s="182"/>
      <c r="I13" s="182"/>
      <c r="J13" s="182"/>
      <c r="K13" s="27"/>
      <c r="L13" s="7"/>
      <c r="M13" s="249"/>
      <c r="N13" s="182"/>
      <c r="O13" s="182"/>
      <c r="P13" s="182"/>
      <c r="Q13" s="182"/>
      <c r="R13" s="182"/>
      <c r="S13" s="182"/>
      <c r="T13" s="182"/>
      <c r="U13" s="7"/>
      <c r="V13" s="3"/>
      <c r="W13" s="3"/>
    </row>
    <row r="14">
      <c r="A14" s="3"/>
      <c r="B14" s="7"/>
      <c r="C14" s="249"/>
      <c r="D14" s="182"/>
      <c r="E14" s="182"/>
      <c r="F14" s="182"/>
      <c r="G14" s="182"/>
      <c r="H14" s="182"/>
      <c r="I14" s="182"/>
      <c r="J14" s="182"/>
      <c r="K14" s="27"/>
      <c r="L14" s="7"/>
      <c r="M14" s="249"/>
      <c r="N14" s="182"/>
      <c r="O14" s="182"/>
      <c r="P14" s="182"/>
      <c r="Q14" s="182"/>
      <c r="R14" s="182"/>
      <c r="S14" s="182"/>
      <c r="T14" s="182"/>
      <c r="U14" s="7"/>
      <c r="V14" s="3"/>
      <c r="W14" s="3"/>
    </row>
    <row r="15">
      <c r="A15" s="3"/>
      <c r="B15" s="7"/>
      <c r="C15" s="249"/>
      <c r="D15" s="182"/>
      <c r="E15" s="182"/>
      <c r="F15" s="182"/>
      <c r="G15" s="182"/>
      <c r="H15" s="182"/>
      <c r="I15" s="182"/>
      <c r="J15" s="182"/>
      <c r="K15" s="27"/>
      <c r="L15" s="7"/>
      <c r="M15" s="249"/>
      <c r="N15" s="182"/>
      <c r="O15" s="182"/>
      <c r="P15" s="182"/>
      <c r="Q15" s="182"/>
      <c r="R15" s="182"/>
      <c r="S15" s="182"/>
      <c r="T15" s="182"/>
      <c r="U15" s="7"/>
      <c r="V15" s="3"/>
      <c r="W15" s="3"/>
    </row>
    <row r="16">
      <c r="A16" s="47"/>
      <c r="B16" s="7"/>
      <c r="C16" s="249"/>
      <c r="D16" s="182"/>
      <c r="E16" s="182"/>
      <c r="F16" s="182"/>
      <c r="G16" s="182"/>
      <c r="H16" s="182"/>
      <c r="I16" s="182"/>
      <c r="J16" s="182"/>
      <c r="K16" s="27"/>
      <c r="L16" s="7"/>
      <c r="M16" s="249"/>
      <c r="N16" s="182"/>
      <c r="O16" s="182"/>
      <c r="P16" s="182"/>
      <c r="Q16" s="182"/>
      <c r="R16" s="182"/>
      <c r="S16" s="182"/>
      <c r="T16" s="182"/>
      <c r="U16" s="7"/>
      <c r="V16" s="3"/>
      <c r="W16" s="3"/>
    </row>
    <row r="17">
      <c r="A17" s="47"/>
      <c r="B17" s="7"/>
      <c r="C17" s="249"/>
      <c r="D17" s="182"/>
      <c r="E17" s="182"/>
      <c r="F17" s="182"/>
      <c r="G17" s="182"/>
      <c r="H17" s="182"/>
      <c r="I17" s="182"/>
      <c r="J17" s="182"/>
      <c r="K17" s="27"/>
      <c r="L17" s="7"/>
      <c r="M17" s="249"/>
      <c r="N17" s="182"/>
      <c r="O17" s="182"/>
      <c r="P17" s="182"/>
      <c r="Q17" s="182"/>
      <c r="R17" s="182"/>
      <c r="S17" s="182"/>
      <c r="T17" s="182"/>
      <c r="U17" s="7"/>
      <c r="V17" s="3"/>
      <c r="W17" s="3"/>
    </row>
    <row r="18">
      <c r="A18" s="47"/>
      <c r="B18" s="93"/>
      <c r="C18" s="249"/>
      <c r="D18" s="182"/>
      <c r="E18" s="182"/>
      <c r="F18" s="182"/>
      <c r="G18" s="182"/>
      <c r="H18" s="182"/>
      <c r="I18" s="182"/>
      <c r="J18" s="182"/>
      <c r="K18" s="27"/>
      <c r="L18" s="7"/>
      <c r="M18" s="249"/>
      <c r="N18" s="182"/>
      <c r="O18" s="182"/>
      <c r="P18" s="182"/>
      <c r="Q18" s="182"/>
      <c r="R18" s="182"/>
      <c r="S18" s="182"/>
      <c r="T18" s="182"/>
      <c r="U18" s="7"/>
      <c r="V18" s="3"/>
      <c r="W18" s="3"/>
    </row>
    <row r="19">
      <c r="A19" s="49"/>
      <c r="B19" s="51"/>
      <c r="C19" s="249"/>
      <c r="D19" s="182"/>
      <c r="E19" s="182"/>
      <c r="F19" s="182"/>
      <c r="G19" s="182"/>
      <c r="H19" s="182"/>
      <c r="I19" s="182"/>
      <c r="J19" s="182"/>
      <c r="K19" s="27"/>
      <c r="L19" s="7"/>
      <c r="M19" s="249"/>
      <c r="N19" s="182"/>
      <c r="O19" s="182"/>
      <c r="P19" s="182"/>
      <c r="Q19" s="182"/>
      <c r="R19" s="182"/>
      <c r="S19" s="182"/>
      <c r="T19" s="182"/>
      <c r="U19" s="7"/>
      <c r="V19" s="3"/>
      <c r="W19" s="3"/>
    </row>
    <row r="20">
      <c r="A20" s="49"/>
      <c r="B20" s="51"/>
      <c r="C20" s="249"/>
      <c r="D20" s="182"/>
      <c r="E20" s="182"/>
      <c r="F20" s="182"/>
      <c r="G20" s="182"/>
      <c r="H20" s="182"/>
      <c r="I20" s="182"/>
      <c r="J20" s="182"/>
      <c r="K20" s="27"/>
      <c r="L20" s="7"/>
      <c r="M20" s="249"/>
      <c r="N20" s="182"/>
      <c r="O20" s="182"/>
      <c r="P20" s="182"/>
      <c r="Q20" s="182"/>
      <c r="R20" s="182"/>
      <c r="S20" s="182"/>
      <c r="T20" s="182"/>
      <c r="U20" s="7"/>
      <c r="V20" s="3"/>
      <c r="W20" s="3"/>
    </row>
    <row r="21">
      <c r="A21" s="49"/>
      <c r="B21" s="51"/>
      <c r="C21" s="249"/>
      <c r="D21" s="182"/>
      <c r="E21" s="182"/>
      <c r="F21" s="182"/>
      <c r="G21" s="182"/>
      <c r="H21" s="182"/>
      <c r="I21" s="182"/>
      <c r="J21" s="182"/>
      <c r="K21" s="27"/>
      <c r="L21" s="7"/>
      <c r="M21" s="249"/>
      <c r="N21" s="182"/>
      <c r="O21" s="182"/>
      <c r="P21" s="182"/>
      <c r="Q21" s="182"/>
      <c r="R21" s="182"/>
      <c r="S21" s="182"/>
      <c r="T21" s="182"/>
      <c r="U21" s="7"/>
      <c r="V21" s="3"/>
      <c r="W21" s="3"/>
    </row>
    <row r="22">
      <c r="A22" s="49"/>
      <c r="B22" s="51"/>
      <c r="C22" s="249"/>
      <c r="D22" s="182"/>
      <c r="E22" s="182"/>
      <c r="F22" s="182"/>
      <c r="G22" s="182"/>
      <c r="H22" s="182"/>
      <c r="I22" s="182"/>
      <c r="J22" s="182"/>
      <c r="K22" s="27"/>
      <c r="L22" s="7"/>
      <c r="M22" s="249"/>
      <c r="N22" s="182"/>
      <c r="O22" s="182"/>
      <c r="P22" s="182"/>
      <c r="Q22" s="182"/>
      <c r="R22" s="182"/>
      <c r="S22" s="182"/>
      <c r="T22" s="182"/>
      <c r="U22" s="7"/>
      <c r="V22" s="3"/>
      <c r="W22" s="3"/>
    </row>
    <row r="23">
      <c r="A23" s="49"/>
      <c r="B23" s="51"/>
      <c r="C23" s="249"/>
      <c r="D23" s="182"/>
      <c r="E23" s="182"/>
      <c r="F23" s="182"/>
      <c r="G23" s="182"/>
      <c r="H23" s="182"/>
      <c r="I23" s="182"/>
      <c r="J23" s="182"/>
      <c r="K23" s="136"/>
      <c r="L23" s="7"/>
      <c r="M23" s="249"/>
      <c r="N23" s="182"/>
      <c r="O23" s="182"/>
      <c r="P23" s="182"/>
      <c r="Q23" s="182"/>
      <c r="R23" s="182"/>
      <c r="S23" s="182"/>
      <c r="T23" s="182"/>
      <c r="U23" s="7"/>
      <c r="V23" s="3"/>
      <c r="W23" s="3"/>
    </row>
    <row r="24">
      <c r="A24" s="49"/>
      <c r="B24" s="51"/>
      <c r="C24" s="249"/>
      <c r="D24" s="182"/>
      <c r="E24" s="182"/>
      <c r="F24" s="182"/>
      <c r="G24" s="182"/>
      <c r="H24" s="182"/>
      <c r="I24" s="182"/>
      <c r="J24" s="182"/>
      <c r="K24" s="136"/>
      <c r="L24" s="7"/>
      <c r="M24" s="249"/>
      <c r="N24" s="182"/>
      <c r="O24" s="182"/>
      <c r="P24" s="182"/>
      <c r="Q24" s="182"/>
      <c r="R24" s="182"/>
      <c r="S24" s="182"/>
      <c r="T24" s="182"/>
      <c r="U24" s="7"/>
      <c r="V24" s="3"/>
      <c r="W24" s="3"/>
    </row>
    <row r="25">
      <c r="A25" s="49"/>
      <c r="B25" s="51"/>
      <c r="C25" s="249"/>
      <c r="D25" s="182"/>
      <c r="E25" s="182"/>
      <c r="F25" s="182"/>
      <c r="G25" s="182"/>
      <c r="H25" s="182"/>
      <c r="I25" s="182"/>
      <c r="J25" s="182"/>
      <c r="K25" s="136"/>
      <c r="L25" s="7"/>
      <c r="M25" s="249"/>
      <c r="N25" s="182"/>
      <c r="O25" s="182"/>
      <c r="P25" s="182"/>
      <c r="Q25" s="182"/>
      <c r="R25" s="182"/>
      <c r="S25" s="182"/>
      <c r="T25" s="182"/>
      <c r="U25" s="7"/>
      <c r="V25" s="3"/>
      <c r="W25" s="3"/>
    </row>
    <row r="26">
      <c r="A26" s="49"/>
      <c r="B26" s="51"/>
      <c r="C26" s="249"/>
      <c r="D26" s="182"/>
      <c r="E26" s="182"/>
      <c r="F26" s="182"/>
      <c r="G26" s="182"/>
      <c r="H26" s="182"/>
      <c r="I26" s="182"/>
      <c r="J26" s="182"/>
      <c r="K26" s="44"/>
      <c r="L26" s="7"/>
      <c r="M26" s="249"/>
      <c r="N26" s="182"/>
      <c r="O26" s="182"/>
      <c r="P26" s="182"/>
      <c r="Q26" s="182"/>
      <c r="R26" s="182"/>
      <c r="S26" s="182"/>
      <c r="T26" s="182"/>
      <c r="U26" s="7"/>
      <c r="V26" s="3"/>
      <c r="W26" s="3"/>
    </row>
    <row r="27">
      <c r="A27" s="49"/>
      <c r="B27" s="51"/>
      <c r="C27" s="249"/>
      <c r="D27" s="182"/>
      <c r="E27" s="182"/>
      <c r="F27" s="182"/>
      <c r="G27" s="182"/>
      <c r="H27" s="182"/>
      <c r="I27" s="182"/>
      <c r="J27" s="182"/>
      <c r="K27" s="44"/>
      <c r="L27" s="7"/>
      <c r="M27" s="249"/>
      <c r="N27" s="182"/>
      <c r="O27" s="182"/>
      <c r="P27" s="182"/>
      <c r="Q27" s="182"/>
      <c r="R27" s="182"/>
      <c r="S27" s="182"/>
      <c r="T27" s="182"/>
      <c r="U27" s="7"/>
      <c r="V27" s="3"/>
      <c r="W27" s="3"/>
    </row>
    <row r="28">
      <c r="A28" s="3"/>
      <c r="B28" s="7"/>
      <c r="C28" s="249"/>
      <c r="D28" s="182"/>
      <c r="E28" s="182"/>
      <c r="F28" s="182"/>
      <c r="G28" s="182"/>
      <c r="H28" s="182"/>
      <c r="I28" s="182"/>
      <c r="J28" s="182"/>
      <c r="K28" s="65"/>
      <c r="L28" s="7"/>
      <c r="M28" s="249"/>
      <c r="N28" s="182"/>
      <c r="O28" s="182"/>
      <c r="P28" s="182"/>
      <c r="Q28" s="182"/>
      <c r="R28" s="182"/>
      <c r="S28" s="182"/>
      <c r="T28" s="182"/>
      <c r="U28" s="7"/>
      <c r="V28" s="3"/>
      <c r="W28" s="3"/>
    </row>
    <row r="29">
      <c r="A29" s="3"/>
      <c r="B29" s="7"/>
      <c r="C29" s="249"/>
      <c r="D29" s="182"/>
      <c r="E29" s="182"/>
      <c r="F29" s="182"/>
      <c r="G29" s="182"/>
      <c r="H29" s="182"/>
      <c r="I29" s="182"/>
      <c r="J29" s="182"/>
      <c r="K29" s="44"/>
      <c r="L29" s="7"/>
      <c r="M29" s="249"/>
      <c r="N29" s="182"/>
      <c r="O29" s="182"/>
      <c r="P29" s="182"/>
      <c r="Q29" s="182"/>
      <c r="R29" s="182"/>
      <c r="S29" s="182"/>
      <c r="T29" s="182"/>
      <c r="U29" s="7"/>
      <c r="V29" s="3"/>
      <c r="W29" s="3"/>
    </row>
    <row r="30">
      <c r="A30" s="3"/>
      <c r="B30" s="7"/>
      <c r="C30" s="249"/>
      <c r="D30" s="182"/>
      <c r="E30" s="182"/>
      <c r="F30" s="182"/>
      <c r="G30" s="182"/>
      <c r="H30" s="182"/>
      <c r="I30" s="182"/>
      <c r="J30" s="182"/>
      <c r="K30" s="44"/>
      <c r="L30" s="7"/>
      <c r="M30" s="249"/>
      <c r="N30" s="182"/>
      <c r="O30" s="182"/>
      <c r="P30" s="182"/>
      <c r="Q30" s="182"/>
      <c r="R30" s="182"/>
      <c r="S30" s="182"/>
      <c r="T30" s="182"/>
      <c r="U30" s="7"/>
      <c r="V30" s="3"/>
      <c r="W30" s="3"/>
    </row>
    <row r="31">
      <c r="A31" s="3"/>
      <c r="B31" s="7"/>
      <c r="C31" s="249"/>
      <c r="D31" s="182"/>
      <c r="E31" s="182"/>
      <c r="F31" s="182"/>
      <c r="G31" s="182"/>
      <c r="H31" s="182"/>
      <c r="I31" s="182"/>
      <c r="J31" s="182"/>
      <c r="K31" s="45"/>
      <c r="L31" s="7"/>
      <c r="M31" s="249"/>
      <c r="N31" s="182"/>
      <c r="O31" s="182"/>
      <c r="P31" s="182"/>
      <c r="Q31" s="182"/>
      <c r="R31" s="182"/>
      <c r="S31" s="182"/>
      <c r="T31" s="182"/>
      <c r="U31" s="7"/>
      <c r="V31" s="3"/>
      <c r="W31" s="3"/>
    </row>
    <row r="32">
      <c r="A32" s="3"/>
      <c r="B32" s="7"/>
      <c r="C32" s="249"/>
      <c r="D32" s="182"/>
      <c r="E32" s="182"/>
      <c r="F32" s="182"/>
      <c r="G32" s="182"/>
      <c r="H32" s="182"/>
      <c r="I32" s="182"/>
      <c r="J32" s="182"/>
      <c r="K32" s="48"/>
      <c r="L32" s="7"/>
      <c r="M32" s="249"/>
      <c r="N32" s="182"/>
      <c r="O32" s="182"/>
      <c r="P32" s="182"/>
      <c r="Q32" s="182"/>
      <c r="R32" s="182"/>
      <c r="S32" s="182"/>
      <c r="T32" s="182"/>
      <c r="U32" s="7"/>
      <c r="V32" s="3"/>
      <c r="W32" s="3"/>
    </row>
    <row r="33">
      <c r="A33" s="3"/>
      <c r="B33" s="7"/>
      <c r="C33" s="249"/>
      <c r="D33" s="182"/>
      <c r="E33" s="182"/>
      <c r="F33" s="182"/>
      <c r="G33" s="182"/>
      <c r="H33" s="182"/>
      <c r="I33" s="182"/>
      <c r="J33" s="182"/>
      <c r="K33" s="50"/>
      <c r="L33" s="7"/>
      <c r="M33" s="249"/>
      <c r="N33" s="182"/>
      <c r="O33" s="182"/>
      <c r="P33" s="182"/>
      <c r="Q33" s="182"/>
      <c r="R33" s="182"/>
      <c r="S33" s="182"/>
      <c r="T33" s="182"/>
      <c r="U33" s="7"/>
      <c r="V33" s="3"/>
      <c r="W33" s="3"/>
    </row>
    <row r="34">
      <c r="A34" s="3"/>
      <c r="B34" s="7"/>
      <c r="C34" s="249"/>
      <c r="D34" s="182"/>
      <c r="E34" s="182"/>
      <c r="F34" s="182"/>
      <c r="G34" s="182"/>
      <c r="H34" s="182"/>
      <c r="I34" s="182"/>
      <c r="J34" s="182"/>
      <c r="K34" s="50"/>
      <c r="L34" s="7"/>
      <c r="M34" s="249"/>
      <c r="N34" s="182"/>
      <c r="O34" s="182"/>
      <c r="P34" s="182"/>
      <c r="Q34" s="182"/>
      <c r="R34" s="182"/>
      <c r="S34" s="182"/>
      <c r="T34" s="182"/>
      <c r="U34" s="7"/>
      <c r="V34" s="3"/>
      <c r="W34" s="3"/>
    </row>
    <row r="35">
      <c r="A35" s="3"/>
      <c r="B35" s="7"/>
      <c r="C35" s="249"/>
      <c r="D35" s="182"/>
      <c r="E35" s="182"/>
      <c r="F35" s="182"/>
      <c r="G35" s="182"/>
      <c r="H35" s="182"/>
      <c r="I35" s="182"/>
      <c r="J35" s="182"/>
      <c r="K35" s="50"/>
      <c r="L35" s="7"/>
      <c r="M35" s="249"/>
      <c r="N35" s="182"/>
      <c r="O35" s="182"/>
      <c r="P35" s="182"/>
      <c r="Q35" s="182"/>
      <c r="R35" s="182"/>
      <c r="S35" s="182"/>
      <c r="T35" s="182"/>
      <c r="U35" s="7"/>
      <c r="V35" s="3"/>
      <c r="W35" s="3"/>
    </row>
    <row r="36">
      <c r="A36" s="3"/>
      <c r="B36" s="7"/>
      <c r="C36" s="249"/>
      <c r="D36" s="182"/>
      <c r="E36" s="182"/>
      <c r="F36" s="182"/>
      <c r="G36" s="182"/>
      <c r="H36" s="182"/>
      <c r="I36" s="182"/>
      <c r="J36" s="182"/>
      <c r="K36" s="160"/>
      <c r="L36" s="7"/>
      <c r="M36" s="249"/>
      <c r="N36" s="182"/>
      <c r="O36" s="182"/>
      <c r="P36" s="182"/>
      <c r="Q36" s="182"/>
      <c r="R36" s="182"/>
      <c r="S36" s="182"/>
      <c r="T36" s="182"/>
      <c r="U36" s="7"/>
      <c r="V36" s="3"/>
      <c r="W36" s="3"/>
    </row>
    <row r="37">
      <c r="A37" s="3"/>
      <c r="B37" s="7"/>
      <c r="C37" s="249"/>
      <c r="D37" s="182"/>
      <c r="E37" s="182"/>
      <c r="F37" s="182"/>
      <c r="G37" s="182"/>
      <c r="H37" s="182"/>
      <c r="I37" s="182"/>
      <c r="J37" s="182"/>
      <c r="K37" s="160"/>
      <c r="L37" s="7"/>
      <c r="M37" s="249"/>
      <c r="N37" s="182"/>
      <c r="O37" s="182"/>
      <c r="P37" s="182"/>
      <c r="Q37" s="182"/>
      <c r="R37" s="182"/>
      <c r="S37" s="182"/>
      <c r="T37" s="182"/>
      <c r="U37" s="7"/>
      <c r="V37" s="3"/>
      <c r="W37" s="3"/>
    </row>
    <row r="38">
      <c r="A38" s="3"/>
      <c r="B38" s="7"/>
      <c r="C38" s="249"/>
      <c r="D38" s="182"/>
      <c r="E38" s="182"/>
      <c r="F38" s="182"/>
      <c r="G38" s="182"/>
      <c r="H38" s="182"/>
      <c r="I38" s="182"/>
      <c r="J38" s="182"/>
      <c r="K38" s="54"/>
      <c r="L38" s="7"/>
      <c r="M38" s="249"/>
      <c r="N38" s="182"/>
      <c r="O38" s="182"/>
      <c r="P38" s="182"/>
      <c r="Q38" s="182"/>
      <c r="R38" s="182"/>
      <c r="S38" s="182"/>
      <c r="T38" s="182"/>
      <c r="U38" s="7"/>
      <c r="V38" s="3"/>
      <c r="W38" s="3"/>
    </row>
    <row r="39">
      <c r="A39" s="3"/>
      <c r="B39" s="7"/>
      <c r="C39" s="249"/>
      <c r="D39" s="182"/>
      <c r="E39" s="182"/>
      <c r="F39" s="182"/>
      <c r="G39" s="182"/>
      <c r="H39" s="182"/>
      <c r="I39" s="182"/>
      <c r="J39" s="182"/>
      <c r="K39" s="56"/>
      <c r="L39" s="7"/>
      <c r="M39" s="249"/>
      <c r="N39" s="182"/>
      <c r="O39" s="182"/>
      <c r="P39" s="182"/>
      <c r="Q39" s="182"/>
      <c r="R39" s="182"/>
      <c r="S39" s="182"/>
      <c r="T39" s="182"/>
      <c r="U39" s="7"/>
      <c r="V39" s="3"/>
      <c r="W39" s="3"/>
    </row>
    <row r="40">
      <c r="A40" s="3"/>
      <c r="B40" s="7"/>
      <c r="C40" s="249"/>
      <c r="D40" s="182"/>
      <c r="E40" s="182"/>
      <c r="F40" s="182"/>
      <c r="G40" s="182"/>
      <c r="H40" s="182"/>
      <c r="I40" s="182"/>
      <c r="J40" s="182"/>
      <c r="K40" s="7"/>
      <c r="L40" s="7"/>
      <c r="M40" s="249"/>
      <c r="N40" s="182"/>
      <c r="O40" s="182"/>
      <c r="P40" s="182"/>
      <c r="Q40" s="182"/>
      <c r="R40" s="182"/>
      <c r="S40" s="182"/>
      <c r="T40" s="182"/>
      <c r="U40" s="7"/>
      <c r="V40" s="3"/>
      <c r="W40" s="3"/>
    </row>
    <row r="41">
      <c r="A41" s="3"/>
      <c r="B41" s="7"/>
      <c r="C41" s="249"/>
      <c r="D41" s="182"/>
      <c r="E41" s="182"/>
      <c r="F41" s="182"/>
      <c r="G41" s="182"/>
      <c r="H41" s="182"/>
      <c r="I41" s="182"/>
      <c r="J41" s="182"/>
      <c r="K41" s="7"/>
      <c r="L41" s="7"/>
      <c r="M41" s="249"/>
      <c r="N41" s="182"/>
      <c r="O41" s="182"/>
      <c r="P41" s="182"/>
      <c r="Q41" s="182"/>
      <c r="R41" s="182"/>
      <c r="S41" s="182"/>
      <c r="T41" s="182"/>
      <c r="U41" s="7"/>
      <c r="V41" s="3"/>
      <c r="W41" s="3"/>
    </row>
    <row r="42">
      <c r="A42" s="3"/>
      <c r="B42" s="7"/>
      <c r="C42" s="249"/>
      <c r="D42" s="182"/>
      <c r="E42" s="182"/>
      <c r="F42" s="182"/>
      <c r="G42" s="182"/>
      <c r="H42" s="182"/>
      <c r="I42" s="182"/>
      <c r="J42" s="182"/>
      <c r="K42" s="7"/>
      <c r="L42" s="7"/>
      <c r="M42" s="249"/>
      <c r="N42" s="182"/>
      <c r="O42" s="182"/>
      <c r="P42" s="182"/>
      <c r="Q42" s="182"/>
      <c r="R42" s="182"/>
      <c r="S42" s="182"/>
      <c r="T42" s="182"/>
      <c r="U42" s="7"/>
      <c r="V42" s="3"/>
      <c r="W42" s="3"/>
    </row>
    <row r="43">
      <c r="A43" s="3"/>
      <c r="B43" s="7"/>
      <c r="C43" s="249"/>
      <c r="D43" s="182"/>
      <c r="E43" s="182"/>
      <c r="F43" s="182"/>
      <c r="G43" s="182"/>
      <c r="H43" s="182"/>
      <c r="I43" s="182"/>
      <c r="J43" s="182"/>
      <c r="K43" s="7"/>
      <c r="L43" s="7"/>
      <c r="M43" s="249"/>
      <c r="N43" s="182"/>
      <c r="O43" s="182"/>
      <c r="P43" s="182"/>
      <c r="Q43" s="182"/>
      <c r="R43" s="182"/>
      <c r="S43" s="182"/>
      <c r="T43" s="182"/>
      <c r="U43" s="7"/>
      <c r="V43" s="3"/>
      <c r="W43" s="3"/>
    </row>
    <row r="44">
      <c r="A44" s="3"/>
      <c r="B44" s="7"/>
      <c r="C44" s="249"/>
      <c r="D44" s="182"/>
      <c r="E44" s="182"/>
      <c r="F44" s="182"/>
      <c r="G44" s="182"/>
      <c r="H44" s="182"/>
      <c r="I44" s="182"/>
      <c r="J44" s="182"/>
      <c r="K44" s="7"/>
      <c r="L44" s="7"/>
      <c r="M44" s="249"/>
      <c r="N44" s="182"/>
      <c r="O44" s="182"/>
      <c r="P44" s="182"/>
      <c r="Q44" s="182"/>
      <c r="R44" s="182"/>
      <c r="S44" s="182"/>
      <c r="T44" s="182"/>
      <c r="U44" s="7"/>
      <c r="V44" s="3"/>
      <c r="W44" s="3"/>
    </row>
    <row r="45">
      <c r="A45" s="3"/>
      <c r="B45" s="7"/>
      <c r="C45" s="249"/>
      <c r="D45" s="182"/>
      <c r="E45" s="182"/>
      <c r="F45" s="182"/>
      <c r="G45" s="182"/>
      <c r="H45" s="182"/>
      <c r="I45" s="182"/>
      <c r="J45" s="182"/>
      <c r="K45" s="7"/>
      <c r="L45" s="7"/>
      <c r="M45" s="249"/>
      <c r="N45" s="182"/>
      <c r="O45" s="182"/>
      <c r="P45" s="182"/>
      <c r="Q45" s="182"/>
      <c r="R45" s="182"/>
      <c r="S45" s="182"/>
      <c r="T45" s="182"/>
      <c r="U45" s="7"/>
      <c r="V45" s="3"/>
      <c r="W45" s="3"/>
    </row>
    <row r="46">
      <c r="A46" s="3"/>
      <c r="B46" s="7"/>
      <c r="C46" s="249"/>
      <c r="D46" s="182"/>
      <c r="E46" s="182"/>
      <c r="F46" s="182"/>
      <c r="G46" s="182"/>
      <c r="H46" s="182"/>
      <c r="I46" s="182"/>
      <c r="J46" s="182"/>
      <c r="K46" s="7"/>
      <c r="L46" s="7"/>
      <c r="M46" s="249"/>
      <c r="N46" s="182"/>
      <c r="O46" s="182"/>
      <c r="P46" s="182"/>
      <c r="Q46" s="182"/>
      <c r="R46" s="182"/>
      <c r="S46" s="182"/>
      <c r="T46" s="182"/>
      <c r="U46" s="7"/>
      <c r="V46" s="3"/>
      <c r="W46" s="3"/>
    </row>
    <row r="47">
      <c r="A47" s="3"/>
      <c r="B47" s="7"/>
      <c r="C47" s="249"/>
      <c r="D47" s="182"/>
      <c r="E47" s="182"/>
      <c r="F47" s="182"/>
      <c r="G47" s="182"/>
      <c r="H47" s="182"/>
      <c r="I47" s="182"/>
      <c r="J47" s="182"/>
      <c r="K47" s="7"/>
      <c r="L47" s="7"/>
      <c r="M47" s="249"/>
      <c r="N47" s="182"/>
      <c r="O47" s="182"/>
      <c r="P47" s="182"/>
      <c r="Q47" s="182"/>
      <c r="R47" s="182"/>
      <c r="S47" s="182"/>
      <c r="T47" s="182"/>
      <c r="U47" s="7"/>
      <c r="V47" s="3"/>
      <c r="W47" s="3"/>
    </row>
    <row r="48">
      <c r="A48" s="3"/>
      <c r="B48" s="7"/>
      <c r="C48" s="249"/>
      <c r="D48" s="182"/>
      <c r="E48" s="182"/>
      <c r="F48" s="182"/>
      <c r="G48" s="182"/>
      <c r="H48" s="182"/>
      <c r="I48" s="182"/>
      <c r="J48" s="182"/>
      <c r="K48" s="7"/>
      <c r="L48" s="7"/>
      <c r="M48" s="249"/>
      <c r="N48" s="182"/>
      <c r="O48" s="182"/>
      <c r="P48" s="182"/>
      <c r="Q48" s="182"/>
      <c r="R48" s="182"/>
      <c r="S48" s="182"/>
      <c r="T48" s="182"/>
      <c r="U48" s="7"/>
      <c r="V48" s="3"/>
      <c r="W48" s="3"/>
    </row>
    <row r="49">
      <c r="A49" s="3"/>
      <c r="B49" s="7"/>
      <c r="C49" s="249"/>
      <c r="D49" s="182"/>
      <c r="E49" s="182"/>
      <c r="F49" s="182"/>
      <c r="G49" s="182"/>
      <c r="H49" s="182"/>
      <c r="I49" s="182"/>
      <c r="J49" s="182"/>
      <c r="K49" s="7"/>
      <c r="L49" s="7"/>
      <c r="M49" s="249"/>
      <c r="N49" s="182"/>
      <c r="O49" s="182"/>
      <c r="P49" s="182"/>
      <c r="Q49" s="182"/>
      <c r="R49" s="182"/>
      <c r="S49" s="182"/>
      <c r="T49" s="182"/>
      <c r="U49" s="7"/>
      <c r="V49" s="3"/>
      <c r="W49" s="3"/>
    </row>
    <row r="50">
      <c r="A50" s="3"/>
      <c r="B50" s="7"/>
      <c r="C50" s="249"/>
      <c r="D50" s="182"/>
      <c r="E50" s="182"/>
      <c r="F50" s="182"/>
      <c r="G50" s="182"/>
      <c r="H50" s="182"/>
      <c r="I50" s="182"/>
      <c r="J50" s="182"/>
      <c r="K50" s="7"/>
      <c r="L50" s="7"/>
      <c r="M50" s="249"/>
      <c r="N50" s="182"/>
      <c r="O50" s="182"/>
      <c r="P50" s="182"/>
      <c r="Q50" s="182"/>
      <c r="R50" s="182"/>
      <c r="S50" s="182"/>
      <c r="T50" s="182"/>
      <c r="U50" s="7"/>
      <c r="V50" s="3"/>
      <c r="W50" s="3"/>
    </row>
    <row r="51">
      <c r="A51" s="3"/>
      <c r="B51" s="7"/>
      <c r="C51" s="249"/>
      <c r="D51" s="182"/>
      <c r="E51" s="182"/>
      <c r="F51" s="182"/>
      <c r="G51" s="182"/>
      <c r="H51" s="182"/>
      <c r="I51" s="182"/>
      <c r="J51" s="182"/>
      <c r="K51" s="7"/>
      <c r="L51" s="7"/>
      <c r="M51" s="249"/>
      <c r="N51" s="182"/>
      <c r="O51" s="182"/>
      <c r="P51" s="182"/>
      <c r="Q51" s="182"/>
      <c r="R51" s="182"/>
      <c r="S51" s="182"/>
      <c r="T51" s="182"/>
      <c r="U51" s="7"/>
      <c r="V51" s="3"/>
      <c r="W51" s="3"/>
    </row>
    <row r="52">
      <c r="A52" s="3"/>
      <c r="B52" s="7"/>
      <c r="C52" s="249"/>
      <c r="D52" s="182"/>
      <c r="E52" s="182"/>
      <c r="F52" s="182"/>
      <c r="G52" s="182"/>
      <c r="H52" s="182"/>
      <c r="I52" s="182"/>
      <c r="J52" s="182"/>
      <c r="K52" s="7"/>
      <c r="L52" s="7"/>
      <c r="M52" s="249"/>
      <c r="N52" s="182"/>
      <c r="O52" s="182"/>
      <c r="P52" s="182"/>
      <c r="Q52" s="182"/>
      <c r="R52" s="182"/>
      <c r="S52" s="182"/>
      <c r="T52" s="182"/>
      <c r="U52" s="7"/>
      <c r="V52" s="3"/>
      <c r="W52" s="3"/>
    </row>
    <row r="53">
      <c r="A53" s="3"/>
      <c r="B53" s="7"/>
      <c r="C53" s="249"/>
      <c r="D53" s="182"/>
      <c r="E53" s="182"/>
      <c r="F53" s="182"/>
      <c r="G53" s="182"/>
      <c r="H53" s="182"/>
      <c r="I53" s="182"/>
      <c r="J53" s="182"/>
      <c r="K53" s="7"/>
      <c r="L53" s="7"/>
      <c r="M53" s="249"/>
      <c r="N53" s="182"/>
      <c r="O53" s="182"/>
      <c r="P53" s="182"/>
      <c r="Q53" s="182"/>
      <c r="R53" s="182"/>
      <c r="S53" s="182"/>
      <c r="T53" s="182"/>
      <c r="U53" s="7"/>
      <c r="V53" s="3"/>
      <c r="W53" s="3"/>
    </row>
    <row r="54">
      <c r="A54" s="3"/>
      <c r="B54" s="7"/>
      <c r="C54" s="249"/>
      <c r="D54" s="182"/>
      <c r="E54" s="182"/>
      <c r="F54" s="182"/>
      <c r="G54" s="182"/>
      <c r="H54" s="182"/>
      <c r="I54" s="182"/>
      <c r="J54" s="182"/>
      <c r="K54" s="7"/>
      <c r="L54" s="7"/>
      <c r="M54" s="249"/>
      <c r="N54" s="182"/>
      <c r="O54" s="182"/>
      <c r="P54" s="182"/>
      <c r="Q54" s="182"/>
      <c r="R54" s="182"/>
      <c r="S54" s="182"/>
      <c r="T54" s="182"/>
      <c r="U54" s="7"/>
      <c r="V54" s="3"/>
      <c r="W54" s="3"/>
    </row>
    <row r="55">
      <c r="A55" s="3"/>
      <c r="B55" s="7"/>
      <c r="C55" s="249"/>
      <c r="D55" s="182"/>
      <c r="E55" s="182"/>
      <c r="F55" s="182"/>
      <c r="G55" s="182"/>
      <c r="H55" s="182"/>
      <c r="I55" s="182"/>
      <c r="J55" s="182"/>
      <c r="K55" s="7"/>
      <c r="L55" s="7"/>
      <c r="M55" s="249"/>
      <c r="N55" s="182"/>
      <c r="O55" s="182"/>
      <c r="P55" s="182"/>
      <c r="Q55" s="182"/>
      <c r="R55" s="182"/>
      <c r="S55" s="182"/>
      <c r="T55" s="182"/>
      <c r="U55" s="7"/>
      <c r="V55" s="3"/>
      <c r="W55" s="3"/>
    </row>
    <row r="56">
      <c r="A56" s="3"/>
      <c r="B56" s="7"/>
      <c r="C56" s="249"/>
      <c r="D56" s="182"/>
      <c r="E56" s="182"/>
      <c r="F56" s="182"/>
      <c r="G56" s="182"/>
      <c r="H56" s="182"/>
      <c r="I56" s="182"/>
      <c r="J56" s="182"/>
      <c r="K56" s="7"/>
      <c r="L56" s="7"/>
      <c r="M56" s="249"/>
      <c r="N56" s="182"/>
      <c r="O56" s="182"/>
      <c r="P56" s="182"/>
      <c r="Q56" s="182"/>
      <c r="R56" s="182"/>
      <c r="S56" s="182"/>
      <c r="T56" s="182"/>
      <c r="U56" s="7"/>
      <c r="V56" s="3"/>
      <c r="W56" s="3"/>
    </row>
    <row r="57">
      <c r="A57" s="3"/>
      <c r="B57" s="7"/>
      <c r="C57" s="249"/>
      <c r="D57" s="182"/>
      <c r="E57" s="182"/>
      <c r="F57" s="182"/>
      <c r="G57" s="182"/>
      <c r="H57" s="182"/>
      <c r="I57" s="182"/>
      <c r="J57" s="182"/>
      <c r="K57" s="7"/>
      <c r="L57" s="7"/>
      <c r="M57" s="249"/>
      <c r="N57" s="182"/>
      <c r="O57" s="182"/>
      <c r="P57" s="182"/>
      <c r="Q57" s="182"/>
      <c r="R57" s="182"/>
      <c r="S57" s="182"/>
      <c r="T57" s="182"/>
      <c r="U57" s="7"/>
      <c r="V57" s="3"/>
      <c r="W57" s="3"/>
    </row>
    <row r="58">
      <c r="A58" s="3"/>
      <c r="B58" s="7"/>
      <c r="C58" s="249"/>
      <c r="D58" s="182"/>
      <c r="E58" s="182"/>
      <c r="F58" s="182"/>
      <c r="G58" s="182"/>
      <c r="H58" s="182"/>
      <c r="I58" s="182"/>
      <c r="J58" s="182"/>
      <c r="K58" s="7"/>
      <c r="L58" s="7"/>
      <c r="M58" s="249"/>
      <c r="N58" s="182"/>
      <c r="O58" s="182"/>
      <c r="P58" s="182"/>
      <c r="Q58" s="182"/>
      <c r="R58" s="182"/>
      <c r="S58" s="182"/>
      <c r="T58" s="182"/>
      <c r="U58" s="7"/>
      <c r="V58" s="3"/>
      <c r="W58" s="3"/>
    </row>
    <row r="59">
      <c r="A59" s="3"/>
      <c r="B59" s="7"/>
      <c r="C59" s="249"/>
      <c r="D59" s="182"/>
      <c r="E59" s="182"/>
      <c r="F59" s="182"/>
      <c r="G59" s="182"/>
      <c r="H59" s="182"/>
      <c r="I59" s="182"/>
      <c r="J59" s="182"/>
      <c r="K59" s="7"/>
      <c r="L59" s="7"/>
      <c r="M59" s="249"/>
      <c r="N59" s="182"/>
      <c r="O59" s="182"/>
      <c r="P59" s="182"/>
      <c r="Q59" s="182"/>
      <c r="R59" s="182"/>
      <c r="S59" s="182"/>
      <c r="T59" s="182"/>
      <c r="U59" s="7"/>
      <c r="V59" s="3"/>
      <c r="W59" s="3"/>
    </row>
    <row r="60">
      <c r="A60" s="3"/>
      <c r="B60" s="7"/>
      <c r="C60" s="249"/>
      <c r="D60" s="182"/>
      <c r="E60" s="182"/>
      <c r="F60" s="182"/>
      <c r="G60" s="182"/>
      <c r="H60" s="182"/>
      <c r="I60" s="182"/>
      <c r="J60" s="182"/>
      <c r="K60" s="7"/>
      <c r="L60" s="7"/>
      <c r="M60" s="249"/>
      <c r="N60" s="182"/>
      <c r="O60" s="182"/>
      <c r="P60" s="182"/>
      <c r="Q60" s="182"/>
      <c r="R60" s="182"/>
      <c r="S60" s="182"/>
      <c r="T60" s="182"/>
      <c r="U60" s="7"/>
      <c r="V60" s="3"/>
      <c r="W60" s="3"/>
    </row>
    <row r="61">
      <c r="A61" s="3"/>
      <c r="B61" s="7"/>
      <c r="C61" s="249"/>
      <c r="D61" s="182"/>
      <c r="E61" s="182"/>
      <c r="F61" s="182"/>
      <c r="G61" s="182"/>
      <c r="H61" s="182"/>
      <c r="I61" s="182"/>
      <c r="J61" s="182"/>
      <c r="K61" s="7"/>
      <c r="L61" s="7"/>
      <c r="M61" s="249"/>
      <c r="N61" s="182"/>
      <c r="O61" s="182"/>
      <c r="P61" s="182"/>
      <c r="Q61" s="182"/>
      <c r="R61" s="182"/>
      <c r="S61" s="182"/>
      <c r="T61" s="182"/>
      <c r="U61" s="7"/>
      <c r="V61" s="3"/>
      <c r="W61" s="3"/>
    </row>
    <row r="62">
      <c r="A62" s="3"/>
      <c r="B62" s="7"/>
      <c r="C62" s="249"/>
      <c r="D62" s="182"/>
      <c r="E62" s="182"/>
      <c r="F62" s="182"/>
      <c r="G62" s="182"/>
      <c r="H62" s="182"/>
      <c r="I62" s="182"/>
      <c r="J62" s="182"/>
      <c r="K62" s="7"/>
      <c r="L62" s="7"/>
      <c r="M62" s="249"/>
      <c r="N62" s="182"/>
      <c r="O62" s="182"/>
      <c r="P62" s="182"/>
      <c r="Q62" s="182"/>
      <c r="R62" s="182"/>
      <c r="S62" s="182"/>
      <c r="T62" s="182"/>
      <c r="U62" s="7"/>
      <c r="V62" s="3"/>
      <c r="W62" s="3"/>
    </row>
    <row r="63">
      <c r="A63" s="3"/>
      <c r="B63" s="7"/>
      <c r="C63" s="249"/>
      <c r="D63" s="182"/>
      <c r="E63" s="182"/>
      <c r="F63" s="182"/>
      <c r="G63" s="182"/>
      <c r="H63" s="182"/>
      <c r="I63" s="182"/>
      <c r="J63" s="182"/>
      <c r="K63" s="7"/>
      <c r="L63" s="7"/>
      <c r="M63" s="249"/>
      <c r="N63" s="182"/>
      <c r="O63" s="182"/>
      <c r="P63" s="182"/>
      <c r="Q63" s="182"/>
      <c r="R63" s="182"/>
      <c r="S63" s="182"/>
      <c r="T63" s="182"/>
      <c r="U63" s="7"/>
      <c r="V63" s="3"/>
      <c r="W63" s="3"/>
    </row>
    <row r="64">
      <c r="A64" s="3"/>
      <c r="B64" s="7"/>
      <c r="C64" s="249"/>
      <c r="D64" s="182"/>
      <c r="E64" s="182"/>
      <c r="F64" s="182"/>
      <c r="G64" s="182"/>
      <c r="H64" s="182"/>
      <c r="I64" s="182"/>
      <c r="J64" s="182"/>
      <c r="K64" s="7"/>
      <c r="L64" s="7"/>
      <c r="M64" s="249"/>
      <c r="N64" s="182"/>
      <c r="O64" s="182"/>
      <c r="P64" s="182"/>
      <c r="Q64" s="182"/>
      <c r="R64" s="182"/>
      <c r="S64" s="182"/>
      <c r="T64" s="182"/>
      <c r="U64" s="7"/>
      <c r="V64" s="3"/>
      <c r="W64" s="3"/>
    </row>
    <row r="65">
      <c r="A65" s="3"/>
      <c r="B65" s="7"/>
      <c r="C65" s="249"/>
      <c r="D65" s="182"/>
      <c r="E65" s="182"/>
      <c r="F65" s="182"/>
      <c r="G65" s="182"/>
      <c r="H65" s="182"/>
      <c r="I65" s="182"/>
      <c r="J65" s="182"/>
      <c r="K65" s="7"/>
      <c r="L65" s="7"/>
      <c r="M65" s="249"/>
      <c r="N65" s="182"/>
      <c r="O65" s="182"/>
      <c r="P65" s="182"/>
      <c r="Q65" s="182"/>
      <c r="R65" s="182"/>
      <c r="S65" s="182"/>
      <c r="T65" s="182"/>
      <c r="U65" s="7"/>
      <c r="V65" s="3"/>
      <c r="W65" s="3"/>
    </row>
    <row r="66">
      <c r="A66" s="3"/>
      <c r="B66" s="7"/>
      <c r="C66" s="249"/>
      <c r="D66" s="182"/>
      <c r="E66" s="182"/>
      <c r="F66" s="182"/>
      <c r="G66" s="182"/>
      <c r="H66" s="182"/>
      <c r="I66" s="182"/>
      <c r="J66" s="182"/>
      <c r="K66" s="7"/>
      <c r="L66" s="7"/>
      <c r="M66" s="249"/>
      <c r="N66" s="182"/>
      <c r="O66" s="182"/>
      <c r="P66" s="182"/>
      <c r="Q66" s="182"/>
      <c r="R66" s="182"/>
      <c r="S66" s="182"/>
      <c r="T66" s="182"/>
      <c r="U66" s="7"/>
      <c r="V66" s="3"/>
      <c r="W66" s="3"/>
    </row>
    <row r="67">
      <c r="A67" s="3"/>
      <c r="B67" s="7"/>
      <c r="C67" s="249"/>
      <c r="D67" s="182"/>
      <c r="E67" s="182"/>
      <c r="F67" s="182"/>
      <c r="G67" s="182"/>
      <c r="H67" s="182"/>
      <c r="I67" s="182"/>
      <c r="J67" s="182"/>
      <c r="K67" s="7"/>
      <c r="L67" s="7"/>
      <c r="M67" s="249"/>
      <c r="N67" s="182"/>
      <c r="O67" s="182"/>
      <c r="P67" s="182"/>
      <c r="Q67" s="182"/>
      <c r="R67" s="182"/>
      <c r="S67" s="182"/>
      <c r="T67" s="182"/>
      <c r="U67" s="7"/>
      <c r="V67" s="3"/>
      <c r="W67" s="3"/>
    </row>
    <row r="68">
      <c r="A68" s="3"/>
      <c r="B68" s="7"/>
      <c r="C68" s="249"/>
      <c r="D68" s="182"/>
      <c r="E68" s="182"/>
      <c r="F68" s="182"/>
      <c r="G68" s="182"/>
      <c r="H68" s="182"/>
      <c r="I68" s="182"/>
      <c r="J68" s="182"/>
      <c r="K68" s="7"/>
      <c r="L68" s="7"/>
      <c r="M68" s="249"/>
      <c r="N68" s="182"/>
      <c r="O68" s="182"/>
      <c r="P68" s="182"/>
      <c r="Q68" s="182"/>
      <c r="R68" s="182"/>
      <c r="S68" s="182"/>
      <c r="T68" s="182"/>
      <c r="U68" s="7"/>
      <c r="V68" s="3"/>
      <c r="W68" s="3"/>
    </row>
    <row r="69">
      <c r="A69" s="3"/>
      <c r="B69" s="7"/>
      <c r="C69" s="249"/>
      <c r="D69" s="182"/>
      <c r="E69" s="182"/>
      <c r="F69" s="182"/>
      <c r="G69" s="182"/>
      <c r="H69" s="182"/>
      <c r="I69" s="182"/>
      <c r="J69" s="182"/>
      <c r="K69" s="7"/>
      <c r="L69" s="7"/>
      <c r="M69" s="249"/>
      <c r="N69" s="182"/>
      <c r="O69" s="182"/>
      <c r="P69" s="182"/>
      <c r="Q69" s="182"/>
      <c r="R69" s="182"/>
      <c r="S69" s="182"/>
      <c r="T69" s="182"/>
      <c r="U69" s="7"/>
      <c r="V69" s="3"/>
      <c r="W69" s="3"/>
    </row>
    <row r="70">
      <c r="A70" s="3"/>
      <c r="B70" s="7"/>
      <c r="C70" s="249"/>
      <c r="D70" s="182"/>
      <c r="E70" s="182"/>
      <c r="F70" s="182"/>
      <c r="G70" s="182"/>
      <c r="H70" s="182"/>
      <c r="I70" s="182"/>
      <c r="J70" s="182"/>
      <c r="K70" s="7"/>
      <c r="L70" s="7"/>
      <c r="M70" s="249"/>
      <c r="N70" s="182"/>
      <c r="O70" s="182"/>
      <c r="P70" s="182"/>
      <c r="Q70" s="182"/>
      <c r="R70" s="182"/>
      <c r="S70" s="182"/>
      <c r="T70" s="182"/>
      <c r="U70" s="7"/>
      <c r="V70" s="3"/>
      <c r="W70" s="3"/>
    </row>
    <row r="71">
      <c r="A71" s="3"/>
      <c r="B71" s="7"/>
      <c r="C71" s="249"/>
      <c r="D71" s="182"/>
      <c r="E71" s="182"/>
      <c r="F71" s="182"/>
      <c r="G71" s="182"/>
      <c r="H71" s="182"/>
      <c r="I71" s="182"/>
      <c r="J71" s="182"/>
      <c r="K71" s="7"/>
      <c r="L71" s="7"/>
      <c r="M71" s="249"/>
      <c r="N71" s="182"/>
      <c r="O71" s="182"/>
      <c r="P71" s="182"/>
      <c r="Q71" s="182"/>
      <c r="R71" s="182"/>
      <c r="S71" s="182"/>
      <c r="T71" s="182"/>
      <c r="U71" s="7"/>
      <c r="V71" s="3"/>
      <c r="W71" s="3"/>
    </row>
    <row r="72">
      <c r="A72" s="3"/>
      <c r="B72" s="7"/>
      <c r="C72" s="249"/>
      <c r="D72" s="182"/>
      <c r="E72" s="182"/>
      <c r="F72" s="182"/>
      <c r="G72" s="182"/>
      <c r="H72" s="182"/>
      <c r="I72" s="182"/>
      <c r="J72" s="182"/>
      <c r="K72" s="7"/>
      <c r="L72" s="7"/>
      <c r="M72" s="249"/>
      <c r="N72" s="182"/>
      <c r="O72" s="182"/>
      <c r="P72" s="182"/>
      <c r="Q72" s="182"/>
      <c r="R72" s="182"/>
      <c r="S72" s="182"/>
      <c r="T72" s="182"/>
      <c r="U72" s="7"/>
      <c r="V72" s="3"/>
      <c r="W72" s="3"/>
    </row>
    <row r="73">
      <c r="A73" s="3"/>
      <c r="B73" s="7"/>
      <c r="C73" s="249"/>
      <c r="D73" s="182"/>
      <c r="E73" s="182"/>
      <c r="F73" s="182"/>
      <c r="G73" s="182"/>
      <c r="H73" s="182"/>
      <c r="I73" s="182"/>
      <c r="J73" s="182"/>
      <c r="K73" s="7"/>
      <c r="L73" s="7"/>
      <c r="M73" s="249"/>
      <c r="N73" s="182"/>
      <c r="O73" s="182"/>
      <c r="P73" s="182"/>
      <c r="Q73" s="182"/>
      <c r="R73" s="182"/>
      <c r="S73" s="182"/>
      <c r="T73" s="182"/>
      <c r="U73" s="7"/>
      <c r="V73" s="3"/>
      <c r="W73" s="3"/>
    </row>
    <row r="74">
      <c r="A74" s="3"/>
      <c r="B74" s="7"/>
      <c r="C74" s="249"/>
      <c r="D74" s="182"/>
      <c r="E74" s="182"/>
      <c r="F74" s="182"/>
      <c r="G74" s="182"/>
      <c r="H74" s="182"/>
      <c r="I74" s="182"/>
      <c r="J74" s="182"/>
      <c r="K74" s="7"/>
      <c r="L74" s="7"/>
      <c r="M74" s="249"/>
      <c r="N74" s="182"/>
      <c r="O74" s="182"/>
      <c r="P74" s="182"/>
      <c r="Q74" s="182"/>
      <c r="R74" s="182"/>
      <c r="S74" s="182"/>
      <c r="T74" s="182"/>
      <c r="U74" s="7"/>
      <c r="V74" s="3"/>
      <c r="W74" s="3"/>
    </row>
    <row r="75">
      <c r="A75" s="3"/>
      <c r="B75" s="7"/>
      <c r="C75" s="249"/>
      <c r="D75" s="182"/>
      <c r="E75" s="182"/>
      <c r="F75" s="182"/>
      <c r="G75" s="182"/>
      <c r="H75" s="182"/>
      <c r="I75" s="182"/>
      <c r="J75" s="182"/>
      <c r="K75" s="7"/>
      <c r="L75" s="7"/>
      <c r="M75" s="249"/>
      <c r="N75" s="182"/>
      <c r="O75" s="182"/>
      <c r="P75" s="182"/>
      <c r="Q75" s="182"/>
      <c r="R75" s="182"/>
      <c r="S75" s="182"/>
      <c r="T75" s="182"/>
      <c r="U75" s="7"/>
      <c r="V75" s="3"/>
      <c r="W75" s="3"/>
    </row>
    <row r="76">
      <c r="A76" s="3"/>
      <c r="B76" s="7"/>
      <c r="C76" s="249"/>
      <c r="D76" s="182"/>
      <c r="E76" s="182"/>
      <c r="F76" s="182"/>
      <c r="G76" s="182"/>
      <c r="H76" s="182"/>
      <c r="I76" s="182"/>
      <c r="J76" s="182"/>
      <c r="K76" s="7"/>
      <c r="L76" s="7"/>
      <c r="M76" s="249"/>
      <c r="N76" s="182"/>
      <c r="O76" s="182"/>
      <c r="P76" s="182"/>
      <c r="Q76" s="182"/>
      <c r="R76" s="182"/>
      <c r="S76" s="182"/>
      <c r="T76" s="182"/>
      <c r="U76" s="7"/>
      <c r="V76" s="3"/>
      <c r="W76" s="3"/>
    </row>
    <row r="77">
      <c r="A77" s="3"/>
      <c r="B77" s="7"/>
      <c r="C77" s="249"/>
      <c r="D77" s="182"/>
      <c r="E77" s="182"/>
      <c r="F77" s="182"/>
      <c r="G77" s="182"/>
      <c r="H77" s="182"/>
      <c r="I77" s="182"/>
      <c r="J77" s="182"/>
      <c r="K77" s="7"/>
      <c r="L77" s="7"/>
      <c r="M77" s="249"/>
      <c r="N77" s="182"/>
      <c r="O77" s="182"/>
      <c r="P77" s="182"/>
      <c r="Q77" s="182"/>
      <c r="R77" s="182"/>
      <c r="S77" s="182"/>
      <c r="T77" s="182"/>
      <c r="U77" s="7"/>
      <c r="V77" s="3"/>
      <c r="W77" s="3"/>
    </row>
    <row r="78">
      <c r="A78" s="3"/>
      <c r="B78" s="7"/>
      <c r="C78" s="249"/>
      <c r="D78" s="182"/>
      <c r="E78" s="182"/>
      <c r="F78" s="182"/>
      <c r="G78" s="182"/>
      <c r="H78" s="182"/>
      <c r="I78" s="182"/>
      <c r="J78" s="182"/>
      <c r="K78" s="7"/>
      <c r="L78" s="7"/>
      <c r="M78" s="249"/>
      <c r="N78" s="182"/>
      <c r="O78" s="182"/>
      <c r="P78" s="182"/>
      <c r="Q78" s="182"/>
      <c r="R78" s="182"/>
      <c r="S78" s="182"/>
      <c r="T78" s="182"/>
      <c r="U78" s="7"/>
      <c r="V78" s="3"/>
      <c r="W78" s="3"/>
    </row>
    <row r="79">
      <c r="A79" s="3"/>
      <c r="B79" s="7"/>
      <c r="C79" s="249"/>
      <c r="D79" s="182"/>
      <c r="E79" s="182"/>
      <c r="F79" s="182"/>
      <c r="G79" s="182"/>
      <c r="H79" s="182"/>
      <c r="I79" s="182"/>
      <c r="J79" s="182"/>
      <c r="K79" s="7"/>
      <c r="L79" s="7"/>
      <c r="M79" s="249"/>
      <c r="N79" s="182"/>
      <c r="O79" s="182"/>
      <c r="P79" s="182"/>
      <c r="Q79" s="182"/>
      <c r="R79" s="182"/>
      <c r="S79" s="182"/>
      <c r="T79" s="182"/>
      <c r="U79" s="7"/>
      <c r="V79" s="3"/>
      <c r="W79" s="3"/>
    </row>
    <row r="80">
      <c r="A80" s="3"/>
      <c r="B80" s="7"/>
      <c r="C80" s="249"/>
      <c r="D80" s="182"/>
      <c r="E80" s="182"/>
      <c r="F80" s="182"/>
      <c r="G80" s="182"/>
      <c r="H80" s="182"/>
      <c r="I80" s="182"/>
      <c r="J80" s="182"/>
      <c r="K80" s="7"/>
      <c r="L80" s="7"/>
      <c r="M80" s="249"/>
      <c r="N80" s="182"/>
      <c r="O80" s="182"/>
      <c r="P80" s="182"/>
      <c r="Q80" s="182"/>
      <c r="R80" s="182"/>
      <c r="S80" s="182"/>
      <c r="T80" s="182"/>
      <c r="U80" s="7"/>
      <c r="V80" s="3"/>
      <c r="W80" s="3"/>
    </row>
    <row r="81">
      <c r="A81" s="3"/>
      <c r="B81" s="7"/>
      <c r="C81" s="7"/>
      <c r="D81" s="7"/>
      <c r="E81" s="7"/>
      <c r="F81" s="7"/>
      <c r="G81" s="7"/>
      <c r="H81" s="7"/>
      <c r="I81" s="7"/>
      <c r="J81" s="7"/>
      <c r="K81" s="7"/>
      <c r="L81" s="7"/>
      <c r="M81" s="7"/>
      <c r="N81" s="7"/>
      <c r="O81" s="7"/>
      <c r="P81" s="7"/>
      <c r="Q81" s="7"/>
      <c r="R81" s="7"/>
      <c r="S81" s="7"/>
      <c r="T81" s="7"/>
      <c r="U81" s="7"/>
      <c r="V81" s="3"/>
      <c r="W81" s="3"/>
    </row>
    <row r="82">
      <c r="A82" s="3"/>
      <c r="B82" s="7"/>
      <c r="C82" s="7"/>
      <c r="D82" s="7"/>
      <c r="E82" s="7"/>
      <c r="F82" s="7"/>
      <c r="G82" s="7"/>
      <c r="H82" s="7"/>
      <c r="I82" s="7"/>
      <c r="J82" s="7"/>
      <c r="K82" s="7"/>
      <c r="L82" s="7"/>
      <c r="M82" s="7"/>
      <c r="N82" s="7"/>
      <c r="O82" s="7"/>
      <c r="P82" s="7"/>
      <c r="Q82" s="7"/>
      <c r="R82" s="7"/>
      <c r="S82" s="7"/>
      <c r="T82" s="7"/>
      <c r="U82" s="7"/>
      <c r="V82" s="3"/>
      <c r="W82" s="3"/>
    </row>
    <row r="83">
      <c r="A83" s="3"/>
      <c r="B83" s="7"/>
      <c r="C83" s="7"/>
      <c r="D83" s="7"/>
      <c r="E83" s="7"/>
      <c r="F83" s="7"/>
      <c r="G83" s="7"/>
      <c r="H83" s="7"/>
      <c r="I83" s="7"/>
      <c r="J83" s="7"/>
      <c r="K83" s="7"/>
      <c r="L83" s="7"/>
      <c r="M83" s="7"/>
      <c r="N83" s="7"/>
      <c r="O83" s="7"/>
      <c r="P83" s="7"/>
      <c r="Q83" s="7"/>
      <c r="R83" s="7"/>
      <c r="S83" s="7"/>
      <c r="T83" s="7"/>
      <c r="U83" s="7"/>
      <c r="V83" s="3"/>
      <c r="W83" s="3"/>
    </row>
    <row r="84">
      <c r="A84" s="3"/>
      <c r="B84" s="3"/>
      <c r="C84" s="3"/>
      <c r="D84" s="3"/>
      <c r="E84" s="3"/>
      <c r="F84" s="3"/>
      <c r="G84" s="3"/>
      <c r="H84" s="3"/>
      <c r="I84" s="3"/>
      <c r="J84" s="3"/>
      <c r="K84" s="3"/>
      <c r="L84" s="3"/>
      <c r="M84" s="3"/>
      <c r="N84" s="3"/>
      <c r="O84" s="3"/>
      <c r="P84" s="3"/>
      <c r="Q84" s="3"/>
      <c r="R84" s="3"/>
      <c r="S84" s="3"/>
      <c r="T84" s="3"/>
      <c r="U84" s="3"/>
      <c r="V84" s="3"/>
      <c r="W84" s="3"/>
    </row>
  </sheetData>
  <mergeCells count="158">
    <mergeCell ref="M26:T26"/>
    <mergeCell ref="M27:T27"/>
    <mergeCell ref="M19:T19"/>
    <mergeCell ref="M20:T20"/>
    <mergeCell ref="M21:T21"/>
    <mergeCell ref="M22:T22"/>
    <mergeCell ref="M23:T23"/>
    <mergeCell ref="M24:T24"/>
    <mergeCell ref="M25:T25"/>
    <mergeCell ref="M29:T29"/>
    <mergeCell ref="M30:T30"/>
    <mergeCell ref="C25:J25"/>
    <mergeCell ref="C26:J26"/>
    <mergeCell ref="C27:J27"/>
    <mergeCell ref="C28:J28"/>
    <mergeCell ref="M28:T28"/>
    <mergeCell ref="C29:J29"/>
    <mergeCell ref="C30:J30"/>
    <mergeCell ref="N2:O2"/>
    <mergeCell ref="P2:Q2"/>
    <mergeCell ref="R2:S2"/>
    <mergeCell ref="T2:U2"/>
    <mergeCell ref="V2:W2"/>
    <mergeCell ref="B1:D1"/>
    <mergeCell ref="B2:C2"/>
    <mergeCell ref="D2:E2"/>
    <mergeCell ref="F2:G2"/>
    <mergeCell ref="H2:I2"/>
    <mergeCell ref="J2:K2"/>
    <mergeCell ref="L2:M2"/>
    <mergeCell ref="C5:J7"/>
    <mergeCell ref="M5:T7"/>
    <mergeCell ref="C9:J9"/>
    <mergeCell ref="M9:T9"/>
    <mergeCell ref="C10:J10"/>
    <mergeCell ref="M10:T10"/>
    <mergeCell ref="M11:T11"/>
    <mergeCell ref="C11:J11"/>
    <mergeCell ref="C12:J12"/>
    <mergeCell ref="C13:J13"/>
    <mergeCell ref="C14:J14"/>
    <mergeCell ref="C15:J15"/>
    <mergeCell ref="C16:J16"/>
    <mergeCell ref="C17:J17"/>
    <mergeCell ref="M12:T12"/>
    <mergeCell ref="M13:T13"/>
    <mergeCell ref="M14:T14"/>
    <mergeCell ref="M15:T15"/>
    <mergeCell ref="M16:T16"/>
    <mergeCell ref="M17:T17"/>
    <mergeCell ref="M18:T18"/>
    <mergeCell ref="C18:J18"/>
    <mergeCell ref="C19:J19"/>
    <mergeCell ref="C20:J20"/>
    <mergeCell ref="C21:J21"/>
    <mergeCell ref="C22:J22"/>
    <mergeCell ref="C23:J23"/>
    <mergeCell ref="C24:J24"/>
    <mergeCell ref="M35:T35"/>
    <mergeCell ref="M36:T36"/>
    <mergeCell ref="C50:J50"/>
    <mergeCell ref="C51:J51"/>
    <mergeCell ref="C52:J52"/>
    <mergeCell ref="C53:J53"/>
    <mergeCell ref="C54:J54"/>
    <mergeCell ref="C55:J55"/>
    <mergeCell ref="C56:J56"/>
    <mergeCell ref="C57:J57"/>
    <mergeCell ref="C58:J58"/>
    <mergeCell ref="C59:J59"/>
    <mergeCell ref="C60:J60"/>
    <mergeCell ref="C61:J61"/>
    <mergeCell ref="C62:J62"/>
    <mergeCell ref="C63:J63"/>
    <mergeCell ref="C64:J64"/>
    <mergeCell ref="C65:J65"/>
    <mergeCell ref="C66:J66"/>
    <mergeCell ref="C67:J67"/>
    <mergeCell ref="C68:J68"/>
    <mergeCell ref="C69:J69"/>
    <mergeCell ref="C70:J70"/>
    <mergeCell ref="C78:J78"/>
    <mergeCell ref="C79:J79"/>
    <mergeCell ref="C80:J80"/>
    <mergeCell ref="C71:J71"/>
    <mergeCell ref="C72:J72"/>
    <mergeCell ref="C73:J73"/>
    <mergeCell ref="C74:J74"/>
    <mergeCell ref="C75:J75"/>
    <mergeCell ref="C76:J76"/>
    <mergeCell ref="C77:J77"/>
    <mergeCell ref="M58:T58"/>
    <mergeCell ref="M59:T59"/>
    <mergeCell ref="M60:T60"/>
    <mergeCell ref="M61:T61"/>
    <mergeCell ref="M62:T62"/>
    <mergeCell ref="M63:T63"/>
    <mergeCell ref="M64:T64"/>
    <mergeCell ref="M65:T65"/>
    <mergeCell ref="M66:T66"/>
    <mergeCell ref="M67:T67"/>
    <mergeCell ref="M68:T68"/>
    <mergeCell ref="M69:T69"/>
    <mergeCell ref="M70:T70"/>
    <mergeCell ref="M71:T71"/>
    <mergeCell ref="M79:T79"/>
    <mergeCell ref="M80:T80"/>
    <mergeCell ref="M72:T72"/>
    <mergeCell ref="M73:T73"/>
    <mergeCell ref="M74:T74"/>
    <mergeCell ref="M75:T75"/>
    <mergeCell ref="M76:T76"/>
    <mergeCell ref="M77:T77"/>
    <mergeCell ref="M78:T78"/>
    <mergeCell ref="C31:J31"/>
    <mergeCell ref="M31:T31"/>
    <mergeCell ref="C32:J32"/>
    <mergeCell ref="M32:T32"/>
    <mergeCell ref="C33:J33"/>
    <mergeCell ref="M33:T33"/>
    <mergeCell ref="M34:T34"/>
    <mergeCell ref="M38:T38"/>
    <mergeCell ref="M39:T39"/>
    <mergeCell ref="C34:J34"/>
    <mergeCell ref="C35:J35"/>
    <mergeCell ref="C36:J36"/>
    <mergeCell ref="C37:J37"/>
    <mergeCell ref="M37:T37"/>
    <mergeCell ref="C38:J38"/>
    <mergeCell ref="C39:J39"/>
    <mergeCell ref="C40:J40"/>
    <mergeCell ref="M40:T40"/>
    <mergeCell ref="C41:J41"/>
    <mergeCell ref="M41:T41"/>
    <mergeCell ref="C42:J42"/>
    <mergeCell ref="M42:T42"/>
    <mergeCell ref="M43:T43"/>
    <mergeCell ref="C43:J43"/>
    <mergeCell ref="C44:J44"/>
    <mergeCell ref="C45:J45"/>
    <mergeCell ref="C46:J46"/>
    <mergeCell ref="C47:J47"/>
    <mergeCell ref="C48:J48"/>
    <mergeCell ref="C49:J49"/>
    <mergeCell ref="M44:T44"/>
    <mergeCell ref="M45:T45"/>
    <mergeCell ref="M46:T46"/>
    <mergeCell ref="M47:T47"/>
    <mergeCell ref="M48:T48"/>
    <mergeCell ref="M49:T49"/>
    <mergeCell ref="M50:T50"/>
    <mergeCell ref="M51:T51"/>
    <mergeCell ref="M52:T52"/>
    <mergeCell ref="M53:T53"/>
    <mergeCell ref="M54:T54"/>
    <mergeCell ref="M55:T55"/>
    <mergeCell ref="M56:T56"/>
    <mergeCell ref="M57:T57"/>
  </mergeCells>
  <hyperlinks>
    <hyperlink display="INÍCIO" location="'INÍCIO'!A1" ref="B2"/>
    <hyperlink display="GASTOS GERAIS" location="'GASTOS GERAIS'!A1" ref="D2"/>
    <hyperlink display="CHECKLIST CASAMENTO" location="'CHECKLIST CASAMENTO'!A1" ref="F2"/>
    <hyperlink display="FORNECEDORES" location="'FORNECEDORES '!A1" ref="H2"/>
    <hyperlink display="LISTA DE CONVIDADOS" location="'LISTA DE CONVIDADOS'!A1" ref="J2"/>
    <hyperlink display="MESA DOS CONVIDADOS" location="MESA!A1" ref="L2"/>
    <hyperlink display="LISTA DE PRESENTES" location="'LISTA DE PRESENTES'!A1" ref="N2"/>
    <hyperlink display="PADRINHOS E DAMINHAS" location="'PADRINHOS E DAMINHAS'!A1" ref="P2"/>
    <hyperlink display="CRONOGRAMA DO DIA" location="'CRONOGRAMA DO DIA'!A1" ref="R2"/>
    <hyperlink display="LUA DE MEL" location="'LUA DE MEL'!A1" ref="T2"/>
    <hyperlink display="ENXOVAL" location="ENXOVAL!A1" ref="V2"/>
  </hyperlinks>
  <drawing r:id="rId1"/>
</worksheet>
</file>